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nneva\Desktop\ПИТАНИЕ АНАЛИЗ. РФ\На сайт\2026 год\Апрель\"/>
    </mc:Choice>
  </mc:AlternateContent>
  <bookViews>
    <workbookView xWindow="-120" yWindow="-120" windowWidth="21840" windowHeight="130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" i="1" l="1"/>
  <c r="J76" i="1"/>
  <c r="I76" i="1"/>
  <c r="H76" i="1"/>
  <c r="G76" i="1"/>
  <c r="L59" i="1"/>
  <c r="J59" i="1"/>
  <c r="I59" i="1"/>
  <c r="H59" i="1"/>
  <c r="G59" i="1"/>
  <c r="L152" i="1"/>
  <c r="J152" i="1"/>
  <c r="I152" i="1"/>
  <c r="H152" i="1"/>
  <c r="G152" i="1"/>
  <c r="L138" i="1"/>
  <c r="J138" i="1"/>
  <c r="I138" i="1"/>
  <c r="H138" i="1"/>
  <c r="G138" i="1"/>
  <c r="L123" i="1"/>
  <c r="J123" i="1"/>
  <c r="I123" i="1"/>
  <c r="H123" i="1"/>
  <c r="G123" i="1"/>
  <c r="L107" i="1"/>
  <c r="J107" i="1"/>
  <c r="I107" i="1"/>
  <c r="H107" i="1"/>
  <c r="G107" i="1"/>
  <c r="L92" i="1"/>
  <c r="J92" i="1"/>
  <c r="I92" i="1"/>
  <c r="H92" i="1"/>
  <c r="G92" i="1"/>
  <c r="L44" i="1"/>
  <c r="I44" i="1"/>
  <c r="H44" i="1"/>
  <c r="J44" i="1"/>
  <c r="G44" i="1"/>
  <c r="L28" i="1" l="1"/>
  <c r="G28" i="1"/>
  <c r="H28" i="1"/>
  <c r="I28" i="1"/>
  <c r="J28" i="1"/>
  <c r="F28" i="1"/>
  <c r="J12" i="1"/>
  <c r="I12" i="1"/>
  <c r="H12" i="1"/>
  <c r="G12" i="1"/>
  <c r="B161" i="1" l="1"/>
  <c r="A161" i="1"/>
  <c r="L160" i="1"/>
  <c r="J160" i="1"/>
  <c r="I160" i="1"/>
  <c r="H160" i="1"/>
  <c r="G160" i="1"/>
  <c r="G161" i="1" s="1"/>
  <c r="F160" i="1"/>
  <c r="F161" i="1" s="1"/>
  <c r="B153" i="1"/>
  <c r="A153" i="1"/>
  <c r="L161" i="1"/>
  <c r="J161" i="1"/>
  <c r="B147" i="1"/>
  <c r="A147" i="1"/>
  <c r="L146" i="1"/>
  <c r="J146" i="1"/>
  <c r="I146" i="1"/>
  <c r="H146" i="1"/>
  <c r="G146" i="1"/>
  <c r="F146" i="1"/>
  <c r="B139" i="1"/>
  <c r="A139" i="1"/>
  <c r="B132" i="1"/>
  <c r="A132" i="1"/>
  <c r="L131" i="1"/>
  <c r="J131" i="1"/>
  <c r="I131" i="1"/>
  <c r="H131" i="1"/>
  <c r="G131" i="1"/>
  <c r="F131" i="1"/>
  <c r="F132" i="1" s="1"/>
  <c r="B124" i="1"/>
  <c r="A124" i="1"/>
  <c r="B116" i="1"/>
  <c r="A116" i="1"/>
  <c r="L115" i="1"/>
  <c r="L116" i="1" s="1"/>
  <c r="J115" i="1"/>
  <c r="J116" i="1" s="1"/>
  <c r="I115" i="1"/>
  <c r="I116" i="1" s="1"/>
  <c r="H115" i="1"/>
  <c r="G115" i="1"/>
  <c r="F115" i="1"/>
  <c r="B108" i="1"/>
  <c r="A108" i="1"/>
  <c r="B101" i="1"/>
  <c r="A101" i="1"/>
  <c r="L100" i="1"/>
  <c r="J100" i="1"/>
  <c r="J101" i="1" s="1"/>
  <c r="I100" i="1"/>
  <c r="H100" i="1"/>
  <c r="G100" i="1"/>
  <c r="F100" i="1"/>
  <c r="F101" i="1" s="1"/>
  <c r="B93" i="1"/>
  <c r="A93" i="1"/>
  <c r="B85" i="1"/>
  <c r="A85" i="1"/>
  <c r="L84" i="1"/>
  <c r="J84" i="1"/>
  <c r="I84" i="1"/>
  <c r="H84" i="1"/>
  <c r="G84" i="1"/>
  <c r="F84" i="1"/>
  <c r="B77" i="1"/>
  <c r="A77" i="1"/>
  <c r="B68" i="1"/>
  <c r="A68" i="1"/>
  <c r="L67" i="1"/>
  <c r="J67" i="1"/>
  <c r="I67" i="1"/>
  <c r="H67" i="1"/>
  <c r="G67" i="1"/>
  <c r="F67" i="1"/>
  <c r="B60" i="1"/>
  <c r="A60" i="1"/>
  <c r="B53" i="1"/>
  <c r="A53" i="1"/>
  <c r="L52" i="1"/>
  <c r="J52" i="1"/>
  <c r="I52" i="1"/>
  <c r="H52" i="1"/>
  <c r="G52" i="1"/>
  <c r="F52" i="1"/>
  <c r="B45" i="1"/>
  <c r="A45" i="1"/>
  <c r="B37" i="1"/>
  <c r="A37" i="1"/>
  <c r="L36" i="1"/>
  <c r="J36" i="1"/>
  <c r="I36" i="1"/>
  <c r="H36" i="1"/>
  <c r="G36" i="1"/>
  <c r="F36" i="1"/>
  <c r="B29" i="1"/>
  <c r="A29" i="1"/>
  <c r="B21" i="1"/>
  <c r="A21" i="1"/>
  <c r="L20" i="1"/>
  <c r="J20" i="1"/>
  <c r="I20" i="1"/>
  <c r="H20" i="1"/>
  <c r="G20" i="1"/>
  <c r="F20" i="1"/>
  <c r="B13" i="1"/>
  <c r="A13" i="1"/>
  <c r="G132" i="1" l="1"/>
  <c r="H132" i="1"/>
  <c r="I132" i="1"/>
  <c r="F85" i="1"/>
  <c r="L21" i="1"/>
  <c r="G85" i="1"/>
  <c r="J68" i="1"/>
  <c r="H37" i="1"/>
  <c r="H85" i="1"/>
  <c r="F37" i="1"/>
  <c r="G37" i="1"/>
  <c r="I37" i="1"/>
  <c r="I85" i="1"/>
  <c r="J21" i="1"/>
  <c r="J85" i="1"/>
  <c r="F147" i="1"/>
  <c r="J37" i="1"/>
  <c r="G101" i="1"/>
  <c r="L132" i="1"/>
  <c r="G147" i="1"/>
  <c r="F53" i="1"/>
  <c r="H53" i="1"/>
  <c r="H101" i="1"/>
  <c r="H147" i="1"/>
  <c r="L37" i="1"/>
  <c r="I53" i="1"/>
  <c r="I101" i="1"/>
  <c r="I147" i="1"/>
  <c r="J53" i="1"/>
  <c r="F68" i="1"/>
  <c r="F116" i="1"/>
  <c r="J147" i="1"/>
  <c r="G53" i="1"/>
  <c r="L53" i="1"/>
  <c r="G68" i="1"/>
  <c r="L101" i="1"/>
  <c r="G116" i="1"/>
  <c r="L147" i="1"/>
  <c r="G21" i="1"/>
  <c r="H21" i="1"/>
  <c r="H68" i="1"/>
  <c r="H116" i="1"/>
  <c r="H161" i="1"/>
  <c r="L85" i="1"/>
  <c r="I21" i="1"/>
  <c r="I68" i="1"/>
  <c r="I161" i="1"/>
  <c r="L68" i="1"/>
  <c r="J132" i="1"/>
  <c r="I162" i="1" l="1"/>
  <c r="J162" i="1"/>
</calcChain>
</file>

<file path=xl/sharedStrings.xml><?xml version="1.0" encoding="utf-8"?>
<sst xmlns="http://schemas.openxmlformats.org/spreadsheetml/2006/main" count="315" uniqueCount="103">
  <si>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</si>
  <si>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</si>
  <si>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</si>
  <si>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</si>
  <si>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</si>
  <si>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</si>
  <si>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</si>
  <si>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</si>
  <si>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</si>
  <si>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</si>
  <si>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</si>
  <si>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</si>
  <si>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</si>
  <si>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</si>
  <si>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</si>
  <si>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</si>
  <si>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</si>
  <si>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</si>
  <si>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</si>
  <si>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</si>
  <si>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</si>
  <si>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</si>
  <si>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</si>
  <si>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</si>
  <si>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</si>
  <si>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</si>
  <si>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</si>
  <si>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</si>
  <si>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</si>
  <si>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</si>
  <si>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</si>
  <si>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</si>
  <si>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</si>
  <si>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</si>
  <si>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</si>
  <si>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</si>
  <si>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</si>
  <si>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пром.</t>
  </si>
  <si>
    <t>Пюре картофельное</t>
  </si>
  <si>
    <t>Какао с молоком</t>
  </si>
  <si>
    <t>Фрукт</t>
  </si>
  <si>
    <t>ТТК 1</t>
  </si>
  <si>
    <t>ТТК 3</t>
  </si>
  <si>
    <t>Кофейный напиток с молоком</t>
  </si>
  <si>
    <t>ТТК 2</t>
  </si>
  <si>
    <t>Овощи свежие</t>
  </si>
  <si>
    <t>Рулет мясной с яйцом</t>
  </si>
  <si>
    <t>Напиток клюквенный</t>
  </si>
  <si>
    <t>Плов из мяса</t>
  </si>
  <si>
    <t>Запеканка творожная с молоком сгущенным</t>
  </si>
  <si>
    <t>Булочка сдобная</t>
  </si>
  <si>
    <t>МБОУ Марковская СОШ</t>
  </si>
  <si>
    <t>Директор школы</t>
  </si>
  <si>
    <t>Марчук Н.В.</t>
  </si>
  <si>
    <t>Сыр</t>
  </si>
  <si>
    <t>пром</t>
  </si>
  <si>
    <t>Жаркое по-домашнему с филе куриным</t>
  </si>
  <si>
    <t>Икра кабачковая</t>
  </si>
  <si>
    <t xml:space="preserve">Котлета "Школьная" </t>
  </si>
  <si>
    <t>Каша гречневая рассыпчатая</t>
  </si>
  <si>
    <t xml:space="preserve">Сок </t>
  </si>
  <si>
    <t>347/2021</t>
  </si>
  <si>
    <t>202/2021</t>
  </si>
  <si>
    <t>501/2021</t>
  </si>
  <si>
    <t xml:space="preserve">Котлета рыбная </t>
  </si>
  <si>
    <t>Компот из с/фр с вит "С"</t>
  </si>
  <si>
    <t>307/2021</t>
  </si>
  <si>
    <t>377/2021</t>
  </si>
  <si>
    <t>495/2021</t>
  </si>
  <si>
    <t xml:space="preserve">Биточки куриные </t>
  </si>
  <si>
    <t>Макаронные изделия отварные</t>
  </si>
  <si>
    <t xml:space="preserve">Чай с сахаром </t>
  </si>
  <si>
    <t>18/2021</t>
  </si>
  <si>
    <t>372/2021</t>
  </si>
  <si>
    <t>256/2021</t>
  </si>
  <si>
    <t>457/2021</t>
  </si>
  <si>
    <t>462/2021</t>
  </si>
  <si>
    <t>Фрикадельки мясные</t>
  </si>
  <si>
    <t>Каша рисовая гарнирная</t>
  </si>
  <si>
    <t>Овощи консервированные</t>
  </si>
  <si>
    <t>Компот из с/фр с вит. "С"</t>
  </si>
  <si>
    <t>ТТК 4</t>
  </si>
  <si>
    <t>205/2021</t>
  </si>
  <si>
    <t>157/2021</t>
  </si>
  <si>
    <t>Йогурт</t>
  </si>
  <si>
    <t xml:space="preserve">Каша пшенная </t>
  </si>
  <si>
    <t>Чай с сахаром и лимоном</t>
  </si>
  <si>
    <t>148/2021</t>
  </si>
  <si>
    <t>206/2021</t>
  </si>
  <si>
    <t>459/2021</t>
  </si>
  <si>
    <t>Тефтели "Ёжики"</t>
  </si>
  <si>
    <t>350/2021</t>
  </si>
  <si>
    <t>497/2021</t>
  </si>
  <si>
    <t>330/2021</t>
  </si>
  <si>
    <t>279/471/2021</t>
  </si>
  <si>
    <t>545/2021</t>
  </si>
  <si>
    <t>гор. блюдо</t>
  </si>
  <si>
    <t>Салат из свежих помидоров и огурцов</t>
  </si>
  <si>
    <t>гор.блюдо</t>
  </si>
  <si>
    <t>Хлеб ржаной</t>
  </si>
  <si>
    <t>Хлеб пшеничный</t>
  </si>
  <si>
    <t>573/2021</t>
  </si>
  <si>
    <t>574/2021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</si>
</sst>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u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1" fillId="0" borderId="0"/>
  </cellStyleXfs>
  <cellXfs count="13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13" xfId="0" applyFill="1" applyBorder="1"/>
    <xf numFmtId="0" fontId="0" fillId="4" borderId="5" xfId="0" applyFill="1" applyBorder="1"/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4" borderId="3" xfId="0" applyFill="1" applyBorder="1"/>
    <xf numFmtId="0" fontId="7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>
      <alignment vertical="top" wrapText="1"/>
    </xf>
    <xf numFmtId="164" fontId="20" fillId="0" borderId="3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 vertical="top" wrapText="1"/>
    </xf>
    <xf numFmtId="0" fontId="25" fillId="4" borderId="2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 wrapText="1"/>
    </xf>
    <xf numFmtId="0" fontId="24" fillId="4" borderId="1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14" fillId="5" borderId="22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top" wrapText="1"/>
    </xf>
    <xf numFmtId="0" fontId="17" fillId="4" borderId="1" xfId="0" applyFont="1" applyFill="1" applyBorder="1"/>
    <xf numFmtId="0" fontId="18" fillId="4" borderId="1" xfId="0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17" fillId="4" borderId="3" xfId="0" applyFont="1" applyFill="1" applyBorder="1"/>
    <xf numFmtId="0" fontId="18" fillId="4" borderId="1" xfId="3" applyFont="1" applyFill="1" applyBorder="1" applyAlignment="1">
      <alignment horizontal="center" vertical="center"/>
    </xf>
    <xf numFmtId="164" fontId="19" fillId="4" borderId="3" xfId="0" applyNumberFormat="1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0" fontId="18" fillId="4" borderId="1" xfId="3" applyFont="1" applyFill="1" applyBorder="1"/>
    <xf numFmtId="0" fontId="22" fillId="4" borderId="1" xfId="3" applyFont="1" applyFill="1" applyBorder="1" applyAlignment="1">
      <alignment horizontal="center"/>
    </xf>
    <xf numFmtId="0" fontId="18" fillId="4" borderId="1" xfId="0" applyFont="1" applyFill="1" applyBorder="1"/>
    <xf numFmtId="0" fontId="4" fillId="4" borderId="17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4" fillId="4" borderId="1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7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  <xf numFmtId="0" fontId="17" fillId="4" borderId="3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/>
    </xf>
    <xf numFmtId="164" fontId="20" fillId="4" borderId="3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164" fontId="26" fillId="4" borderId="3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top" wrapText="1"/>
    </xf>
    <xf numFmtId="0" fontId="18" fillId="4" borderId="1" xfId="1" applyFont="1" applyFill="1" applyBorder="1"/>
    <xf numFmtId="0" fontId="23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164" fontId="19" fillId="4" borderId="22" xfId="0" applyNumberFormat="1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2" fontId="17" fillId="4" borderId="3" xfId="0" applyNumberFormat="1" applyFont="1" applyFill="1" applyBorder="1" applyAlignment="1">
      <alignment vertical="top" wrapText="1"/>
    </xf>
    <xf numFmtId="0" fontId="19" fillId="4" borderId="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7" fillId="5" borderId="7" xfId="0" applyFont="1" applyFill="1" applyBorder="1"/>
    <xf numFmtId="0" fontId="16" fillId="5" borderId="3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2"/>
  <sheetViews>
    <sheetView tabSelected="1" workbookViewId="0">
      <pane xSplit="4" ySplit="5" topLeftCell="F123" activePane="bottomRight" state="frozen"/>
      <selection pane="topRight" activeCell="E1" sqref="E1"/>
      <selection pane="bottomLeft" activeCell="A6" sqref="A6"/>
      <selection pane="bottomRight" activeCell="N129" sqref="N12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9.2695312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2.54296875" style="2" customWidth="1"/>
    <col min="12" max="16384" width="9.1796875" style="2"/>
  </cols>
  <sheetData>
    <row r="1" spans="1:18" ht="14.5" x14ac:dyDescent="0.35">
      <c r="A1" s="1" t="s">
        <v>7</v>
      </c>
      <c r="C1" s="136" t="s">
        <v>51</v>
      </c>
      <c r="D1" s="137"/>
      <c r="E1" s="137"/>
      <c r="F1" s="10" t="s">
        <v>16</v>
      </c>
      <c r="G1" s="2" t="s">
        <v>17</v>
      </c>
      <c r="H1" s="138" t="s">
        <v>52</v>
      </c>
      <c r="I1" s="138"/>
      <c r="J1" s="138"/>
      <c r="K1" s="138"/>
    </row>
    <row r="2" spans="1:18" ht="18" x14ac:dyDescent="0.25">
      <c r="A2" s="33" t="s">
        <v>6</v>
      </c>
      <c r="C2" s="2"/>
      <c r="G2" s="2" t="s">
        <v>18</v>
      </c>
      <c r="H2" s="138" t="s">
        <v>53</v>
      </c>
      <c r="I2" s="138"/>
      <c r="J2" s="138"/>
      <c r="K2" s="138"/>
    </row>
    <row r="3" spans="1:18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3">
        <v>1</v>
      </c>
      <c r="I3" s="43">
        <v>4</v>
      </c>
      <c r="J3" s="44">
        <v>2026</v>
      </c>
      <c r="K3" s="1"/>
    </row>
    <row r="4" spans="1:18" x14ac:dyDescent="0.25">
      <c r="C4" s="2"/>
      <c r="D4" s="4"/>
      <c r="H4" s="42" t="s">
        <v>34</v>
      </c>
      <c r="I4" s="42" t="s">
        <v>35</v>
      </c>
      <c r="J4" s="42" t="s">
        <v>36</v>
      </c>
    </row>
    <row r="5" spans="1:18" ht="32" thickBot="1" x14ac:dyDescent="0.3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8" ht="18" x14ac:dyDescent="0.4">
      <c r="A6" s="18">
        <v>1</v>
      </c>
      <c r="B6" s="19">
        <v>1</v>
      </c>
      <c r="C6" s="20" t="s">
        <v>20</v>
      </c>
      <c r="D6" s="45" t="s">
        <v>24</v>
      </c>
      <c r="E6" s="112" t="s">
        <v>97</v>
      </c>
      <c r="F6" s="47">
        <v>70</v>
      </c>
      <c r="G6" s="46">
        <v>0.7</v>
      </c>
      <c r="H6" s="46">
        <v>3.27</v>
      </c>
      <c r="I6" s="46">
        <v>2.4500000000000002</v>
      </c>
      <c r="J6" s="113">
        <v>51.1</v>
      </c>
      <c r="K6" s="105" t="s">
        <v>72</v>
      </c>
      <c r="L6" s="49">
        <v>20.64</v>
      </c>
      <c r="P6" s="51"/>
      <c r="R6" s="52"/>
    </row>
    <row r="7" spans="1:18" ht="18" x14ac:dyDescent="0.4">
      <c r="A7" s="21"/>
      <c r="B7" s="13"/>
      <c r="C7" s="9"/>
      <c r="D7" s="45" t="s">
        <v>96</v>
      </c>
      <c r="E7" s="112" t="s">
        <v>69</v>
      </c>
      <c r="F7" s="47">
        <v>62</v>
      </c>
      <c r="G7" s="46">
        <v>12.4</v>
      </c>
      <c r="H7" s="46">
        <v>11.2</v>
      </c>
      <c r="I7" s="46">
        <v>6.6</v>
      </c>
      <c r="J7" s="85">
        <v>176.3</v>
      </c>
      <c r="K7" s="103" t="s">
        <v>73</v>
      </c>
      <c r="L7" s="49">
        <v>59.18</v>
      </c>
      <c r="P7" s="53"/>
      <c r="R7" s="52"/>
    </row>
    <row r="8" spans="1:18" ht="18" x14ac:dyDescent="0.4">
      <c r="A8" s="21"/>
      <c r="B8" s="13"/>
      <c r="C8" s="9"/>
      <c r="D8" s="45" t="s">
        <v>96</v>
      </c>
      <c r="E8" s="112" t="s">
        <v>70</v>
      </c>
      <c r="F8" s="47">
        <v>150</v>
      </c>
      <c r="G8" s="46">
        <v>5.5</v>
      </c>
      <c r="H8" s="46">
        <v>5</v>
      </c>
      <c r="I8" s="46">
        <v>29.6</v>
      </c>
      <c r="J8" s="85">
        <v>184.5</v>
      </c>
      <c r="K8" s="103" t="s">
        <v>74</v>
      </c>
      <c r="L8" s="49">
        <v>16.3</v>
      </c>
      <c r="P8" s="53"/>
      <c r="R8" s="52"/>
    </row>
    <row r="9" spans="1:18" ht="18" x14ac:dyDescent="0.4">
      <c r="A9" s="21"/>
      <c r="B9" s="13"/>
      <c r="C9" s="9"/>
      <c r="D9" s="48" t="s">
        <v>28</v>
      </c>
      <c r="E9" s="91" t="s">
        <v>71</v>
      </c>
      <c r="F9" s="47">
        <v>200</v>
      </c>
      <c r="G9" s="46">
        <v>0.2</v>
      </c>
      <c r="H9" s="46">
        <v>0.1</v>
      </c>
      <c r="I9" s="46">
        <v>9.3000000000000007</v>
      </c>
      <c r="J9" s="85">
        <v>38</v>
      </c>
      <c r="K9" s="103" t="s">
        <v>75</v>
      </c>
      <c r="L9" s="49">
        <v>6.6</v>
      </c>
      <c r="P9" s="53"/>
      <c r="R9" s="52"/>
    </row>
    <row r="10" spans="1:18" ht="18" x14ac:dyDescent="0.4">
      <c r="A10" s="21"/>
      <c r="B10" s="13"/>
      <c r="C10" s="9"/>
      <c r="D10" s="123" t="s">
        <v>21</v>
      </c>
      <c r="E10" s="124" t="s">
        <v>99</v>
      </c>
      <c r="F10" s="47">
        <v>15</v>
      </c>
      <c r="G10" s="46">
        <v>0.5</v>
      </c>
      <c r="H10" s="46">
        <v>0.1</v>
      </c>
      <c r="I10" s="46">
        <v>10</v>
      </c>
      <c r="J10" s="85">
        <v>43</v>
      </c>
      <c r="K10" s="126" t="s">
        <v>102</v>
      </c>
      <c r="L10" s="49">
        <v>1.4</v>
      </c>
      <c r="P10" s="53"/>
      <c r="R10" s="52"/>
    </row>
    <row r="11" spans="1:18" ht="18" x14ac:dyDescent="0.4">
      <c r="A11" s="21"/>
      <c r="B11" s="13"/>
      <c r="C11" s="9"/>
      <c r="D11" s="125" t="s">
        <v>21</v>
      </c>
      <c r="E11" s="124" t="s">
        <v>100</v>
      </c>
      <c r="F11" s="47">
        <v>20</v>
      </c>
      <c r="G11" s="46">
        <v>0.5</v>
      </c>
      <c r="H11" s="46">
        <v>0.1</v>
      </c>
      <c r="I11" s="46">
        <v>10.199999999999999</v>
      </c>
      <c r="J11" s="85">
        <v>50.6</v>
      </c>
      <c r="K11" s="126" t="s">
        <v>101</v>
      </c>
      <c r="L11" s="49">
        <v>1.3</v>
      </c>
      <c r="P11" s="53"/>
      <c r="R11" s="52"/>
    </row>
    <row r="12" spans="1:18" ht="14.5" x14ac:dyDescent="0.35">
      <c r="A12" s="22"/>
      <c r="B12" s="15"/>
      <c r="C12" s="6"/>
      <c r="D12" s="16" t="s">
        <v>31</v>
      </c>
      <c r="E12" s="7"/>
      <c r="F12" s="17">
        <v>500</v>
      </c>
      <c r="G12" s="17">
        <f>SUM(G6:G11)</f>
        <v>19.8</v>
      </c>
      <c r="H12" s="17">
        <f>SUM(H6:H11)</f>
        <v>19.770000000000003</v>
      </c>
      <c r="I12" s="17">
        <f>SUM(I6:I11)</f>
        <v>68.150000000000006</v>
      </c>
      <c r="J12" s="66">
        <f>SUM(J6:J11)</f>
        <v>543.5</v>
      </c>
      <c r="K12" s="23"/>
      <c r="L12" s="17">
        <v>105.42</v>
      </c>
    </row>
    <row r="13" spans="1:18" ht="14.5" x14ac:dyDescent="0.35">
      <c r="A13" s="24">
        <f>A6</f>
        <v>1</v>
      </c>
      <c r="B13" s="11">
        <f>B6</f>
        <v>1</v>
      </c>
      <c r="C13" s="8" t="s">
        <v>23</v>
      </c>
      <c r="D13" s="5" t="s">
        <v>24</v>
      </c>
      <c r="E13" s="37"/>
      <c r="F13" s="38"/>
      <c r="G13" s="38"/>
      <c r="H13" s="38"/>
      <c r="I13" s="38"/>
      <c r="J13" s="38"/>
      <c r="K13" s="39"/>
      <c r="L13" s="38"/>
    </row>
    <row r="14" spans="1:18" ht="14.5" x14ac:dyDescent="0.35">
      <c r="A14" s="21"/>
      <c r="B14" s="13"/>
      <c r="C14" s="9"/>
      <c r="D14" s="5" t="s">
        <v>25</v>
      </c>
      <c r="E14" s="37"/>
      <c r="F14" s="38"/>
      <c r="G14" s="38"/>
      <c r="H14" s="38"/>
      <c r="I14" s="38"/>
      <c r="J14" s="38"/>
      <c r="K14" s="39"/>
      <c r="L14" s="38"/>
    </row>
    <row r="15" spans="1:18" ht="14.5" x14ac:dyDescent="0.35">
      <c r="A15" s="21"/>
      <c r="B15" s="13"/>
      <c r="C15" s="9"/>
      <c r="D15" s="5" t="s">
        <v>26</v>
      </c>
      <c r="E15" s="37"/>
      <c r="F15" s="38"/>
      <c r="G15" s="38"/>
      <c r="H15" s="38"/>
      <c r="I15" s="38"/>
      <c r="J15" s="38"/>
      <c r="K15" s="39"/>
      <c r="L15" s="38"/>
    </row>
    <row r="16" spans="1:18" ht="14.5" x14ac:dyDescent="0.35">
      <c r="A16" s="21"/>
      <c r="B16" s="13"/>
      <c r="C16" s="9"/>
      <c r="D16" s="5" t="s">
        <v>27</v>
      </c>
      <c r="E16" s="37"/>
      <c r="F16" s="38"/>
      <c r="G16" s="38"/>
      <c r="H16" s="38"/>
      <c r="I16" s="38"/>
      <c r="J16" s="38"/>
      <c r="K16" s="39"/>
      <c r="L16" s="38"/>
    </row>
    <row r="17" spans="1:12" ht="14.5" x14ac:dyDescent="0.35">
      <c r="A17" s="21"/>
      <c r="B17" s="13"/>
      <c r="C17" s="9"/>
      <c r="D17" s="5" t="s">
        <v>28</v>
      </c>
      <c r="E17" s="37"/>
      <c r="F17" s="38"/>
      <c r="G17" s="38"/>
      <c r="H17" s="38"/>
      <c r="I17" s="38"/>
      <c r="J17" s="38"/>
      <c r="K17" s="39"/>
      <c r="L17" s="38"/>
    </row>
    <row r="18" spans="1:12" ht="14.5" x14ac:dyDescent="0.35">
      <c r="A18" s="21"/>
      <c r="B18" s="13"/>
      <c r="C18" s="9"/>
      <c r="D18" s="5" t="s">
        <v>29</v>
      </c>
      <c r="E18" s="37"/>
      <c r="F18" s="38"/>
      <c r="G18" s="38"/>
      <c r="H18" s="38"/>
      <c r="I18" s="38"/>
      <c r="J18" s="38"/>
      <c r="K18" s="39"/>
      <c r="L18" s="38"/>
    </row>
    <row r="19" spans="1:12" ht="14.5" x14ac:dyDescent="0.35">
      <c r="A19" s="21"/>
      <c r="B19" s="13"/>
      <c r="C19" s="9"/>
      <c r="D19" s="5" t="s">
        <v>30</v>
      </c>
      <c r="E19" s="37"/>
      <c r="F19" s="38"/>
      <c r="G19" s="38"/>
      <c r="H19" s="38"/>
      <c r="I19" s="38"/>
      <c r="J19" s="38"/>
      <c r="K19" s="39"/>
      <c r="L19" s="38"/>
    </row>
    <row r="20" spans="1:12" ht="14.5" x14ac:dyDescent="0.35">
      <c r="A20" s="22"/>
      <c r="B20" s="15"/>
      <c r="C20" s="6"/>
      <c r="D20" s="16" t="s">
        <v>31</v>
      </c>
      <c r="E20" s="7"/>
      <c r="F20" s="17">
        <f>SUM(F13:F19)</f>
        <v>0</v>
      </c>
      <c r="G20" s="17">
        <f>SUM(G13:G19)</f>
        <v>0</v>
      </c>
      <c r="H20" s="17">
        <f>SUM(H13:H19)</f>
        <v>0</v>
      </c>
      <c r="I20" s="17">
        <f>SUM(I13:I19)</f>
        <v>0</v>
      </c>
      <c r="J20" s="17">
        <f>SUM(J13:J19)</f>
        <v>0</v>
      </c>
      <c r="K20" s="23"/>
      <c r="L20" s="17">
        <f>SUM(L13:L19)</f>
        <v>0</v>
      </c>
    </row>
    <row r="21" spans="1:12" ht="15" thickBot="1" x14ac:dyDescent="0.3">
      <c r="A21" s="27">
        <f>A6</f>
        <v>1</v>
      </c>
      <c r="B21" s="28">
        <f>B6</f>
        <v>1</v>
      </c>
      <c r="C21" s="131" t="s">
        <v>4</v>
      </c>
      <c r="D21" s="132"/>
      <c r="E21" s="29"/>
      <c r="F21" s="30">
        <v>500</v>
      </c>
      <c r="G21" s="30">
        <f>G12+G20</f>
        <v>19.8</v>
      </c>
      <c r="H21" s="30">
        <f>H12+H20</f>
        <v>19.770000000000003</v>
      </c>
      <c r="I21" s="30">
        <f>I12+I20</f>
        <v>68.150000000000006</v>
      </c>
      <c r="J21" s="30">
        <f>J12+J20</f>
        <v>543.5</v>
      </c>
      <c r="K21" s="30"/>
      <c r="L21" s="30">
        <f>L12+L20</f>
        <v>105.42</v>
      </c>
    </row>
    <row r="22" spans="1:12" ht="18" x14ac:dyDescent="0.4">
      <c r="A22" s="12">
        <v>1</v>
      </c>
      <c r="B22" s="13">
        <v>2</v>
      </c>
      <c r="C22" s="20" t="s">
        <v>20</v>
      </c>
      <c r="D22" s="114" t="s">
        <v>96</v>
      </c>
      <c r="E22" s="98" t="s">
        <v>64</v>
      </c>
      <c r="F22" s="99">
        <v>70</v>
      </c>
      <c r="G22" s="46">
        <v>9</v>
      </c>
      <c r="H22" s="46">
        <v>8.15</v>
      </c>
      <c r="I22" s="46">
        <v>12.56</v>
      </c>
      <c r="J22" s="81">
        <v>94</v>
      </c>
      <c r="K22" s="105" t="s">
        <v>66</v>
      </c>
      <c r="L22" s="49">
        <v>54.21</v>
      </c>
    </row>
    <row r="23" spans="1:12" ht="18" x14ac:dyDescent="0.4">
      <c r="A23" s="12"/>
      <c r="B23" s="13"/>
      <c r="C23" s="9"/>
      <c r="D23" s="114" t="s">
        <v>96</v>
      </c>
      <c r="E23" s="83" t="s">
        <v>38</v>
      </c>
      <c r="F23" s="102">
        <v>100</v>
      </c>
      <c r="G23" s="46">
        <v>4.0999999999999996</v>
      </c>
      <c r="H23" s="46">
        <v>5.9</v>
      </c>
      <c r="I23" s="46">
        <v>10.7</v>
      </c>
      <c r="J23" s="85">
        <v>108</v>
      </c>
      <c r="K23" s="103" t="s">
        <v>67</v>
      </c>
      <c r="L23" s="49">
        <v>26.1</v>
      </c>
    </row>
    <row r="24" spans="1:12" ht="18" x14ac:dyDescent="0.4">
      <c r="A24" s="12"/>
      <c r="B24" s="13"/>
      <c r="C24" s="9"/>
      <c r="D24" s="45" t="s">
        <v>28</v>
      </c>
      <c r="E24" s="83" t="s">
        <v>39</v>
      </c>
      <c r="F24" s="102">
        <v>200</v>
      </c>
      <c r="G24" s="49">
        <v>0.01</v>
      </c>
      <c r="H24" s="49">
        <v>2.5</v>
      </c>
      <c r="I24" s="49">
        <v>17.399999999999999</v>
      </c>
      <c r="J24" s="85">
        <v>92</v>
      </c>
      <c r="K24" s="103" t="s">
        <v>76</v>
      </c>
      <c r="L24" s="49">
        <v>15</v>
      </c>
    </row>
    <row r="25" spans="1:12" ht="18" x14ac:dyDescent="0.4">
      <c r="A25" s="12"/>
      <c r="B25" s="13"/>
      <c r="C25" s="9"/>
      <c r="D25" s="123" t="s">
        <v>21</v>
      </c>
      <c r="E25" s="124" t="s">
        <v>99</v>
      </c>
      <c r="F25" s="102">
        <v>15</v>
      </c>
      <c r="G25" s="49">
        <v>1</v>
      </c>
      <c r="H25" s="49">
        <v>0.2</v>
      </c>
      <c r="I25" s="49">
        <v>6</v>
      </c>
      <c r="J25" s="85">
        <v>52</v>
      </c>
      <c r="K25" s="126" t="s">
        <v>102</v>
      </c>
      <c r="L25" s="49">
        <v>1.4</v>
      </c>
    </row>
    <row r="26" spans="1:12" ht="18" x14ac:dyDescent="0.4">
      <c r="A26" s="12"/>
      <c r="B26" s="13"/>
      <c r="C26" s="9"/>
      <c r="D26" s="125" t="s">
        <v>21</v>
      </c>
      <c r="E26" s="124" t="s">
        <v>100</v>
      </c>
      <c r="F26" s="102">
        <v>15</v>
      </c>
      <c r="G26" s="46">
        <v>1</v>
      </c>
      <c r="H26" s="46">
        <v>0.2</v>
      </c>
      <c r="I26" s="46">
        <v>6.6</v>
      </c>
      <c r="J26" s="85">
        <v>62</v>
      </c>
      <c r="K26" s="126" t="s">
        <v>101</v>
      </c>
      <c r="L26" s="49">
        <v>2</v>
      </c>
    </row>
    <row r="27" spans="1:12" ht="18" x14ac:dyDescent="0.4">
      <c r="A27" s="12"/>
      <c r="B27" s="13"/>
      <c r="C27" s="9"/>
      <c r="D27" s="48" t="s">
        <v>22</v>
      </c>
      <c r="E27" s="83" t="s">
        <v>40</v>
      </c>
      <c r="F27" s="102">
        <v>100</v>
      </c>
      <c r="G27" s="46">
        <v>7.0000000000000007E-2</v>
      </c>
      <c r="H27" s="46">
        <v>0.3</v>
      </c>
      <c r="I27" s="46">
        <v>14.7</v>
      </c>
      <c r="J27" s="85">
        <v>66</v>
      </c>
      <c r="K27" s="103" t="s">
        <v>37</v>
      </c>
      <c r="L27" s="49">
        <v>6.71</v>
      </c>
    </row>
    <row r="28" spans="1:12" ht="14.5" x14ac:dyDescent="0.35">
      <c r="A28" s="14"/>
      <c r="B28" s="15"/>
      <c r="C28" s="6"/>
      <c r="D28" s="16" t="s">
        <v>31</v>
      </c>
      <c r="E28" s="7"/>
      <c r="F28" s="17">
        <f>SUM(F22:F27)</f>
        <v>500</v>
      </c>
      <c r="G28" s="17">
        <f>SUM(G22:G27)</f>
        <v>15.18</v>
      </c>
      <c r="H28" s="17">
        <f>SUM(H22:H27)</f>
        <v>17.25</v>
      </c>
      <c r="I28" s="17">
        <f>SUM(I22:I27)</f>
        <v>67.959999999999994</v>
      </c>
      <c r="J28" s="66">
        <f>SUM(J22:J27)</f>
        <v>474</v>
      </c>
      <c r="K28" s="23"/>
      <c r="L28" s="17">
        <f>SUM(L22:L27)</f>
        <v>105.42</v>
      </c>
    </row>
    <row r="29" spans="1:12" ht="14.5" x14ac:dyDescent="0.35">
      <c r="A29" s="11">
        <f>A22</f>
        <v>1</v>
      </c>
      <c r="B29" s="11">
        <f>B22</f>
        <v>2</v>
      </c>
      <c r="C29" s="8" t="s">
        <v>23</v>
      </c>
      <c r="D29" s="5" t="s">
        <v>24</v>
      </c>
      <c r="E29" s="37"/>
      <c r="F29" s="38"/>
      <c r="G29" s="38"/>
      <c r="H29" s="38"/>
      <c r="I29" s="38"/>
      <c r="J29" s="38"/>
      <c r="K29" s="39"/>
      <c r="L29" s="38"/>
    </row>
    <row r="30" spans="1:12" ht="14.5" x14ac:dyDescent="0.35">
      <c r="A30" s="12"/>
      <c r="B30" s="13"/>
      <c r="C30" s="9"/>
      <c r="D30" s="5" t="s">
        <v>25</v>
      </c>
      <c r="E30" s="37"/>
      <c r="F30" s="38"/>
      <c r="G30" s="38"/>
      <c r="H30" s="38"/>
      <c r="I30" s="38"/>
      <c r="J30" s="38"/>
      <c r="K30" s="39"/>
      <c r="L30" s="38"/>
    </row>
    <row r="31" spans="1:12" ht="14.5" x14ac:dyDescent="0.35">
      <c r="A31" s="12"/>
      <c r="B31" s="13"/>
      <c r="C31" s="9"/>
      <c r="D31" s="5" t="s">
        <v>26</v>
      </c>
      <c r="E31" s="37"/>
      <c r="F31" s="38"/>
      <c r="G31" s="38"/>
      <c r="H31" s="38"/>
      <c r="I31" s="38"/>
      <c r="J31" s="38"/>
      <c r="K31" s="39"/>
      <c r="L31" s="38"/>
    </row>
    <row r="32" spans="1:12" ht="14.5" x14ac:dyDescent="0.35">
      <c r="A32" s="12"/>
      <c r="B32" s="13"/>
      <c r="C32" s="9"/>
      <c r="D32" s="5" t="s">
        <v>27</v>
      </c>
      <c r="E32" s="37"/>
      <c r="F32" s="38"/>
      <c r="G32" s="38"/>
      <c r="H32" s="38"/>
      <c r="I32" s="38"/>
      <c r="J32" s="38"/>
      <c r="K32" s="39"/>
      <c r="L32" s="38"/>
    </row>
    <row r="33" spans="1:12" ht="14.5" x14ac:dyDescent="0.35">
      <c r="A33" s="12"/>
      <c r="B33" s="13"/>
      <c r="C33" s="9"/>
      <c r="D33" s="5" t="s">
        <v>28</v>
      </c>
      <c r="E33" s="37"/>
      <c r="F33" s="38"/>
      <c r="G33" s="38"/>
      <c r="H33" s="38"/>
      <c r="I33" s="38"/>
      <c r="J33" s="38"/>
      <c r="K33" s="39"/>
      <c r="L33" s="38"/>
    </row>
    <row r="34" spans="1:12" ht="14.5" x14ac:dyDescent="0.35">
      <c r="A34" s="12"/>
      <c r="B34" s="13"/>
      <c r="C34" s="9"/>
      <c r="D34" s="5" t="s">
        <v>29</v>
      </c>
      <c r="E34" s="37"/>
      <c r="F34" s="38"/>
      <c r="G34" s="38"/>
      <c r="H34" s="38"/>
      <c r="I34" s="38"/>
      <c r="J34" s="38"/>
      <c r="K34" s="39"/>
      <c r="L34" s="38"/>
    </row>
    <row r="35" spans="1:12" ht="14.5" x14ac:dyDescent="0.35">
      <c r="A35" s="12"/>
      <c r="B35" s="13"/>
      <c r="C35" s="9"/>
      <c r="D35" s="5" t="s">
        <v>30</v>
      </c>
      <c r="E35" s="37"/>
      <c r="F35" s="38"/>
      <c r="G35" s="38"/>
      <c r="H35" s="38"/>
      <c r="I35" s="38"/>
      <c r="J35" s="38"/>
      <c r="K35" s="39"/>
      <c r="L35" s="38"/>
    </row>
    <row r="36" spans="1:12" ht="14.5" x14ac:dyDescent="0.35">
      <c r="A36" s="14"/>
      <c r="B36" s="15"/>
      <c r="C36" s="6"/>
      <c r="D36" s="16" t="s">
        <v>31</v>
      </c>
      <c r="E36" s="7"/>
      <c r="F36" s="17">
        <f>SUM(F29:F35)</f>
        <v>0</v>
      </c>
      <c r="G36" s="17">
        <f>SUM(G29:G35)</f>
        <v>0</v>
      </c>
      <c r="H36" s="17">
        <f>SUM(H29:H35)</f>
        <v>0</v>
      </c>
      <c r="I36" s="17">
        <f>SUM(I29:I35)</f>
        <v>0</v>
      </c>
      <c r="J36" s="17">
        <f>SUM(J29:J35)</f>
        <v>0</v>
      </c>
      <c r="K36" s="23"/>
      <c r="L36" s="17">
        <f>SUM(L29:L35)</f>
        <v>0</v>
      </c>
    </row>
    <row r="37" spans="1:12" ht="15.75" customHeight="1" thickBot="1" x14ac:dyDescent="0.3">
      <c r="A37" s="31">
        <f>A22</f>
        <v>1</v>
      </c>
      <c r="B37" s="31">
        <f>B22</f>
        <v>2</v>
      </c>
      <c r="C37" s="131" t="s">
        <v>4</v>
      </c>
      <c r="D37" s="132"/>
      <c r="E37" s="29"/>
      <c r="F37" s="68">
        <f>F28+F36</f>
        <v>500</v>
      </c>
      <c r="G37" s="68">
        <f>G28+G36</f>
        <v>15.18</v>
      </c>
      <c r="H37" s="68">
        <f>H28+H36</f>
        <v>17.25</v>
      </c>
      <c r="I37" s="68">
        <f>I28+I36</f>
        <v>67.959999999999994</v>
      </c>
      <c r="J37" s="68">
        <f>J28+J36</f>
        <v>474</v>
      </c>
      <c r="K37" s="68"/>
      <c r="L37" s="68">
        <f>L28+L36</f>
        <v>105.42</v>
      </c>
    </row>
    <row r="38" spans="1:12" ht="18" x14ac:dyDescent="0.4">
      <c r="A38" s="18">
        <v>1</v>
      </c>
      <c r="B38" s="19">
        <v>3</v>
      </c>
      <c r="C38" s="20" t="s">
        <v>20</v>
      </c>
      <c r="D38" s="114" t="s">
        <v>96</v>
      </c>
      <c r="E38" s="79" t="s">
        <v>77</v>
      </c>
      <c r="F38" s="99">
        <v>80</v>
      </c>
      <c r="G38" s="49">
        <v>11.8</v>
      </c>
      <c r="H38" s="49">
        <v>15.37</v>
      </c>
      <c r="I38" s="49">
        <v>2.8</v>
      </c>
      <c r="J38" s="81">
        <v>150.71</v>
      </c>
      <c r="K38" s="105" t="s">
        <v>81</v>
      </c>
      <c r="L38" s="49">
        <v>55.51</v>
      </c>
    </row>
    <row r="39" spans="1:12" ht="18" x14ac:dyDescent="0.4">
      <c r="A39" s="21"/>
      <c r="B39" s="13"/>
      <c r="C39" s="9"/>
      <c r="D39" s="114" t="s">
        <v>96</v>
      </c>
      <c r="E39" s="83" t="s">
        <v>78</v>
      </c>
      <c r="F39" s="102">
        <v>100</v>
      </c>
      <c r="G39" s="46">
        <v>3.6</v>
      </c>
      <c r="H39" s="46">
        <v>2.93</v>
      </c>
      <c r="I39" s="46">
        <v>27.9</v>
      </c>
      <c r="J39" s="85">
        <v>135</v>
      </c>
      <c r="K39" s="103" t="s">
        <v>82</v>
      </c>
      <c r="L39" s="49">
        <v>32.04</v>
      </c>
    </row>
    <row r="40" spans="1:12" ht="18" x14ac:dyDescent="0.4">
      <c r="A40" s="21"/>
      <c r="B40" s="13"/>
      <c r="C40" s="9"/>
      <c r="D40" s="45" t="s">
        <v>24</v>
      </c>
      <c r="E40" s="83" t="s">
        <v>79</v>
      </c>
      <c r="F40" s="102">
        <v>70</v>
      </c>
      <c r="G40" s="46">
        <v>0.6</v>
      </c>
      <c r="H40" s="46">
        <v>0.1</v>
      </c>
      <c r="I40" s="46">
        <v>20.100000000000001</v>
      </c>
      <c r="J40" s="85">
        <v>94</v>
      </c>
      <c r="K40" s="103" t="s">
        <v>83</v>
      </c>
      <c r="L40" s="49">
        <v>11.77</v>
      </c>
    </row>
    <row r="41" spans="1:12" ht="18" x14ac:dyDescent="0.4">
      <c r="A41" s="21"/>
      <c r="B41" s="13"/>
      <c r="C41" s="9"/>
      <c r="D41" s="48" t="s">
        <v>28</v>
      </c>
      <c r="E41" s="83" t="s">
        <v>80</v>
      </c>
      <c r="F41" s="102">
        <v>200</v>
      </c>
      <c r="G41" s="46">
        <v>1.6</v>
      </c>
      <c r="H41" s="46">
        <v>0.3</v>
      </c>
      <c r="I41" s="46">
        <v>8</v>
      </c>
      <c r="J41" s="85">
        <v>110</v>
      </c>
      <c r="K41" s="103" t="s">
        <v>68</v>
      </c>
      <c r="L41" s="49">
        <v>3</v>
      </c>
    </row>
    <row r="42" spans="1:12" ht="18" x14ac:dyDescent="0.4">
      <c r="A42" s="21"/>
      <c r="B42" s="13"/>
      <c r="C42" s="9"/>
      <c r="D42" s="48" t="s">
        <v>21</v>
      </c>
      <c r="E42" s="83" t="s">
        <v>99</v>
      </c>
      <c r="F42" s="102">
        <v>25</v>
      </c>
      <c r="G42" s="46">
        <v>1</v>
      </c>
      <c r="H42" s="46">
        <v>0.1</v>
      </c>
      <c r="I42" s="46">
        <v>6</v>
      </c>
      <c r="J42" s="85">
        <v>44</v>
      </c>
      <c r="K42" s="103" t="s">
        <v>102</v>
      </c>
      <c r="L42" s="49">
        <v>1.5</v>
      </c>
    </row>
    <row r="43" spans="1:12" ht="18" x14ac:dyDescent="0.4">
      <c r="A43" s="21"/>
      <c r="B43" s="13"/>
      <c r="C43" s="9"/>
      <c r="D43" s="48" t="s">
        <v>21</v>
      </c>
      <c r="E43" s="83" t="s">
        <v>100</v>
      </c>
      <c r="F43" s="102">
        <v>25</v>
      </c>
      <c r="G43" s="46">
        <v>0.9</v>
      </c>
      <c r="H43" s="46">
        <v>0.1</v>
      </c>
      <c r="I43" s="46">
        <v>6.3</v>
      </c>
      <c r="J43" s="85">
        <v>44</v>
      </c>
      <c r="K43" s="103" t="s">
        <v>101</v>
      </c>
      <c r="L43" s="49">
        <v>1.6</v>
      </c>
    </row>
    <row r="44" spans="1:12" ht="14.5" x14ac:dyDescent="0.35">
      <c r="A44" s="22"/>
      <c r="B44" s="15"/>
      <c r="C44" s="6"/>
      <c r="D44" s="16" t="s">
        <v>31</v>
      </c>
      <c r="E44" s="7"/>
      <c r="F44" s="17">
        <v>500</v>
      </c>
      <c r="G44" s="17">
        <f>SUM(G38:G43)</f>
        <v>19.5</v>
      </c>
      <c r="H44" s="17">
        <f>SUM(H38:H43)</f>
        <v>18.900000000000006</v>
      </c>
      <c r="I44" s="17">
        <f>SUM(I38:I43)</f>
        <v>71.099999999999994</v>
      </c>
      <c r="J44" s="66">
        <f>SUM(J38:J43)</f>
        <v>577.71</v>
      </c>
      <c r="K44" s="23"/>
      <c r="L44" s="17">
        <f>SUM(L38:L43)</f>
        <v>105.41999999999999</v>
      </c>
    </row>
    <row r="45" spans="1:12" ht="14.5" x14ac:dyDescent="0.35">
      <c r="A45" s="24">
        <f>A38</f>
        <v>1</v>
      </c>
      <c r="B45" s="11">
        <f>B38</f>
        <v>3</v>
      </c>
      <c r="C45" s="8" t="s">
        <v>23</v>
      </c>
      <c r="D45" s="5" t="s">
        <v>24</v>
      </c>
      <c r="E45" s="37"/>
      <c r="F45" s="38"/>
      <c r="G45" s="38"/>
      <c r="H45" s="38"/>
      <c r="I45" s="38"/>
      <c r="J45" s="38"/>
      <c r="K45" s="39"/>
      <c r="L45" s="38"/>
    </row>
    <row r="46" spans="1:12" ht="14.5" x14ac:dyDescent="0.35">
      <c r="A46" s="21"/>
      <c r="B46" s="13"/>
      <c r="C46" s="9"/>
      <c r="D46" s="5" t="s">
        <v>25</v>
      </c>
      <c r="E46" s="37"/>
      <c r="F46" s="38"/>
      <c r="G46" s="38"/>
      <c r="H46" s="38"/>
      <c r="I46" s="38"/>
      <c r="J46" s="38"/>
      <c r="K46" s="39"/>
      <c r="L46" s="38"/>
    </row>
    <row r="47" spans="1:12" ht="14.5" x14ac:dyDescent="0.35">
      <c r="A47" s="21"/>
      <c r="B47" s="13"/>
      <c r="C47" s="9"/>
      <c r="D47" s="5" t="s">
        <v>26</v>
      </c>
      <c r="E47" s="37"/>
      <c r="F47" s="38"/>
      <c r="G47" s="38"/>
      <c r="H47" s="38"/>
      <c r="I47" s="38"/>
      <c r="J47" s="38"/>
      <c r="K47" s="39"/>
      <c r="L47" s="38"/>
    </row>
    <row r="48" spans="1:12" ht="14.5" x14ac:dyDescent="0.35">
      <c r="A48" s="21"/>
      <c r="B48" s="13"/>
      <c r="C48" s="9"/>
      <c r="D48" s="5" t="s">
        <v>27</v>
      </c>
      <c r="E48" s="37"/>
      <c r="F48" s="38"/>
      <c r="G48" s="38"/>
      <c r="H48" s="38"/>
      <c r="I48" s="38"/>
      <c r="J48" s="38"/>
      <c r="K48" s="39"/>
      <c r="L48" s="38"/>
    </row>
    <row r="49" spans="1:12" ht="14.5" x14ac:dyDescent="0.35">
      <c r="A49" s="21"/>
      <c r="B49" s="13"/>
      <c r="C49" s="9"/>
      <c r="D49" s="5" t="s">
        <v>28</v>
      </c>
      <c r="E49" s="37"/>
      <c r="F49" s="38"/>
      <c r="G49" s="38"/>
      <c r="H49" s="38"/>
      <c r="I49" s="38"/>
      <c r="J49" s="38"/>
      <c r="K49" s="39"/>
      <c r="L49" s="38"/>
    </row>
    <row r="50" spans="1:12" ht="14.5" x14ac:dyDescent="0.35">
      <c r="A50" s="21"/>
      <c r="B50" s="13"/>
      <c r="C50" s="9"/>
      <c r="D50" s="5" t="s">
        <v>29</v>
      </c>
      <c r="E50" s="37"/>
      <c r="F50" s="38"/>
      <c r="G50" s="38"/>
      <c r="H50" s="38"/>
      <c r="I50" s="38"/>
      <c r="J50" s="38"/>
      <c r="K50" s="39"/>
      <c r="L50" s="38"/>
    </row>
    <row r="51" spans="1:12" ht="14.5" x14ac:dyDescent="0.35">
      <c r="A51" s="21"/>
      <c r="B51" s="13"/>
      <c r="C51" s="9"/>
      <c r="D51" s="5" t="s">
        <v>30</v>
      </c>
      <c r="E51" s="37"/>
      <c r="F51" s="38"/>
      <c r="G51" s="38"/>
      <c r="H51" s="38"/>
      <c r="I51" s="38"/>
      <c r="J51" s="38"/>
      <c r="K51" s="39"/>
      <c r="L51" s="38"/>
    </row>
    <row r="52" spans="1:12" ht="14.5" x14ac:dyDescent="0.35">
      <c r="A52" s="22"/>
      <c r="B52" s="15"/>
      <c r="C52" s="6"/>
      <c r="D52" s="16" t="s">
        <v>31</v>
      </c>
      <c r="E52" s="7"/>
      <c r="F52" s="17">
        <f>SUM(F45:F51)</f>
        <v>0</v>
      </c>
      <c r="G52" s="17">
        <f>SUM(G45:G51)</f>
        <v>0</v>
      </c>
      <c r="H52" s="17">
        <f>SUM(H45:H51)</f>
        <v>0</v>
      </c>
      <c r="I52" s="17">
        <f>SUM(I45:I51)</f>
        <v>0</v>
      </c>
      <c r="J52" s="17">
        <f>SUM(J45:J51)</f>
        <v>0</v>
      </c>
      <c r="K52" s="23"/>
      <c r="L52" s="17">
        <f>SUM(L45:L51)</f>
        <v>0</v>
      </c>
    </row>
    <row r="53" spans="1:12" ht="15.75" customHeight="1" thickBot="1" x14ac:dyDescent="0.3">
      <c r="A53" s="27">
        <f>A38</f>
        <v>1</v>
      </c>
      <c r="B53" s="28">
        <f>B38</f>
        <v>3</v>
      </c>
      <c r="C53" s="131" t="s">
        <v>4</v>
      </c>
      <c r="D53" s="132"/>
      <c r="E53" s="29"/>
      <c r="F53" s="30">
        <f>F44+F52</f>
        <v>500</v>
      </c>
      <c r="G53" s="30">
        <f>G44+G52</f>
        <v>19.5</v>
      </c>
      <c r="H53" s="30">
        <f>H44+H52</f>
        <v>18.900000000000006</v>
      </c>
      <c r="I53" s="30">
        <f>I44+I52</f>
        <v>71.099999999999994</v>
      </c>
      <c r="J53" s="30">
        <f>J44+J52</f>
        <v>577.71</v>
      </c>
      <c r="K53" s="30"/>
      <c r="L53" s="30">
        <f>L44+L52</f>
        <v>105.41999999999999</v>
      </c>
    </row>
    <row r="54" spans="1:12" ht="18" x14ac:dyDescent="0.4">
      <c r="A54" s="18">
        <v>1</v>
      </c>
      <c r="B54" s="19">
        <v>4</v>
      </c>
      <c r="C54" s="20" t="s">
        <v>20</v>
      </c>
      <c r="D54" s="114" t="s">
        <v>96</v>
      </c>
      <c r="E54" s="98" t="s">
        <v>56</v>
      </c>
      <c r="F54" s="99">
        <v>180</v>
      </c>
      <c r="G54" s="49">
        <v>12.8</v>
      </c>
      <c r="H54" s="49">
        <v>14.3</v>
      </c>
      <c r="I54" s="49">
        <v>35.9</v>
      </c>
      <c r="J54" s="81">
        <v>315</v>
      </c>
      <c r="K54" s="115" t="s">
        <v>41</v>
      </c>
      <c r="L54" s="46">
        <v>93.38</v>
      </c>
    </row>
    <row r="55" spans="1:12" ht="18" x14ac:dyDescent="0.4">
      <c r="A55" s="21"/>
      <c r="B55" s="13"/>
      <c r="C55" s="9"/>
      <c r="D55" s="45" t="s">
        <v>28</v>
      </c>
      <c r="E55" s="83" t="s">
        <v>71</v>
      </c>
      <c r="F55" s="102">
        <v>200</v>
      </c>
      <c r="G55" s="46">
        <v>0.01</v>
      </c>
      <c r="H55" s="46">
        <v>2.5</v>
      </c>
      <c r="I55" s="46">
        <v>13.6</v>
      </c>
      <c r="J55" s="85">
        <v>38</v>
      </c>
      <c r="K55" s="103" t="s">
        <v>75</v>
      </c>
      <c r="L55" s="46">
        <v>4.7</v>
      </c>
    </row>
    <row r="56" spans="1:12" ht="18" x14ac:dyDescent="0.4">
      <c r="A56" s="21"/>
      <c r="B56" s="13"/>
      <c r="C56" s="9"/>
      <c r="D56" s="123" t="s">
        <v>21</v>
      </c>
      <c r="E56" s="124" t="s">
        <v>99</v>
      </c>
      <c r="F56" s="102">
        <v>15</v>
      </c>
      <c r="G56" s="127">
        <v>0.6</v>
      </c>
      <c r="H56" s="127">
        <v>0.1</v>
      </c>
      <c r="I56" s="127">
        <v>5</v>
      </c>
      <c r="J56" s="85">
        <v>40</v>
      </c>
      <c r="K56" s="126" t="s">
        <v>102</v>
      </c>
      <c r="L56" s="129">
        <v>0.5</v>
      </c>
    </row>
    <row r="57" spans="1:12" ht="18" x14ac:dyDescent="0.4">
      <c r="A57" s="21"/>
      <c r="B57" s="13"/>
      <c r="C57" s="9"/>
      <c r="D57" s="125" t="s">
        <v>21</v>
      </c>
      <c r="E57" s="124" t="s">
        <v>100</v>
      </c>
      <c r="F57" s="102">
        <v>15</v>
      </c>
      <c r="G57" s="116">
        <v>0.6</v>
      </c>
      <c r="H57" s="116">
        <v>0.1</v>
      </c>
      <c r="I57" s="116">
        <v>7</v>
      </c>
      <c r="J57" s="85">
        <v>26</v>
      </c>
      <c r="K57" s="126" t="s">
        <v>101</v>
      </c>
      <c r="L57" s="130">
        <v>0.5</v>
      </c>
    </row>
    <row r="58" spans="1:12" ht="18" x14ac:dyDescent="0.4">
      <c r="A58" s="21"/>
      <c r="B58" s="13"/>
      <c r="C58" s="9"/>
      <c r="D58" s="48" t="s">
        <v>55</v>
      </c>
      <c r="E58" s="83" t="s">
        <v>84</v>
      </c>
      <c r="F58" s="102">
        <v>90</v>
      </c>
      <c r="G58" s="117">
        <v>1.1000000000000001</v>
      </c>
      <c r="H58" s="117">
        <v>0.1</v>
      </c>
      <c r="I58" s="117">
        <v>7.4</v>
      </c>
      <c r="J58" s="85">
        <v>89.3</v>
      </c>
      <c r="K58" s="103" t="s">
        <v>37</v>
      </c>
      <c r="L58" s="77">
        <v>6.34</v>
      </c>
    </row>
    <row r="59" spans="1:12" ht="14.5" x14ac:dyDescent="0.35">
      <c r="A59" s="22"/>
      <c r="B59" s="15"/>
      <c r="C59" s="6"/>
      <c r="D59" s="16" t="s">
        <v>31</v>
      </c>
      <c r="E59" s="7"/>
      <c r="F59" s="71">
        <v>500</v>
      </c>
      <c r="G59" s="71">
        <f>SUM(G54:G58)</f>
        <v>15.11</v>
      </c>
      <c r="H59" s="71">
        <f>SUM(H54:H58)</f>
        <v>17.100000000000005</v>
      </c>
      <c r="I59" s="71">
        <f>SUM(I54:I58)</f>
        <v>68.900000000000006</v>
      </c>
      <c r="J59" s="66">
        <f>SUM(J54:J58)</f>
        <v>508.3</v>
      </c>
      <c r="K59" s="72"/>
      <c r="L59" s="71">
        <f>SUM(L54:L58)</f>
        <v>105.42</v>
      </c>
    </row>
    <row r="60" spans="1:12" ht="14.5" x14ac:dyDescent="0.35">
      <c r="A60" s="24">
        <f>A54</f>
        <v>1</v>
      </c>
      <c r="B60" s="11">
        <f>B54</f>
        <v>4</v>
      </c>
      <c r="C60" s="8" t="s">
        <v>23</v>
      </c>
      <c r="D60" s="5" t="s">
        <v>24</v>
      </c>
      <c r="E60" s="37"/>
      <c r="F60" s="38"/>
      <c r="G60" s="38"/>
      <c r="H60" s="38"/>
      <c r="I60" s="38"/>
      <c r="J60" s="38"/>
      <c r="K60" s="39"/>
      <c r="L60" s="38"/>
    </row>
    <row r="61" spans="1:12" ht="14.5" x14ac:dyDescent="0.35">
      <c r="A61" s="21"/>
      <c r="B61" s="13"/>
      <c r="C61" s="9"/>
      <c r="D61" s="5" t="s">
        <v>25</v>
      </c>
      <c r="E61" s="37"/>
      <c r="F61" s="38"/>
      <c r="G61" s="38"/>
      <c r="H61" s="38"/>
      <c r="I61" s="38"/>
      <c r="J61" s="38"/>
      <c r="K61" s="39"/>
      <c r="L61" s="38"/>
    </row>
    <row r="62" spans="1:12" ht="14.5" x14ac:dyDescent="0.35">
      <c r="A62" s="21"/>
      <c r="B62" s="13"/>
      <c r="C62" s="9"/>
      <c r="D62" s="5" t="s">
        <v>26</v>
      </c>
      <c r="E62" s="37"/>
      <c r="F62" s="38"/>
      <c r="G62" s="38"/>
      <c r="H62" s="38"/>
      <c r="I62" s="38"/>
      <c r="J62" s="38"/>
      <c r="K62" s="39"/>
      <c r="L62" s="38"/>
    </row>
    <row r="63" spans="1:12" ht="14.5" x14ac:dyDescent="0.35">
      <c r="A63" s="21"/>
      <c r="B63" s="13"/>
      <c r="C63" s="9"/>
      <c r="D63" s="5" t="s">
        <v>27</v>
      </c>
      <c r="E63" s="37"/>
      <c r="F63" s="38"/>
      <c r="G63" s="38"/>
      <c r="H63" s="38"/>
      <c r="I63" s="38"/>
      <c r="J63" s="38"/>
      <c r="K63" s="39"/>
      <c r="L63" s="38"/>
    </row>
    <row r="64" spans="1:12" ht="14.5" x14ac:dyDescent="0.35">
      <c r="A64" s="21"/>
      <c r="B64" s="13"/>
      <c r="C64" s="9"/>
      <c r="D64" s="5" t="s">
        <v>28</v>
      </c>
      <c r="E64" s="37"/>
      <c r="F64" s="38"/>
      <c r="G64" s="38"/>
      <c r="H64" s="38"/>
      <c r="I64" s="38"/>
      <c r="J64" s="38"/>
      <c r="K64" s="39"/>
      <c r="L64" s="38"/>
    </row>
    <row r="65" spans="1:12" ht="14.5" x14ac:dyDescent="0.35">
      <c r="A65" s="21"/>
      <c r="B65" s="13"/>
      <c r="C65" s="9"/>
      <c r="D65" s="5" t="s">
        <v>29</v>
      </c>
      <c r="E65" s="37"/>
      <c r="F65" s="38"/>
      <c r="G65" s="38"/>
      <c r="H65" s="38"/>
      <c r="I65" s="38"/>
      <c r="J65" s="38"/>
      <c r="K65" s="39"/>
      <c r="L65" s="38"/>
    </row>
    <row r="66" spans="1:12" ht="14.5" x14ac:dyDescent="0.35">
      <c r="A66" s="21"/>
      <c r="B66" s="13"/>
      <c r="C66" s="9"/>
      <c r="D66" s="5" t="s">
        <v>30</v>
      </c>
      <c r="E66" s="37"/>
      <c r="F66" s="38"/>
      <c r="G66" s="38"/>
      <c r="H66" s="38"/>
      <c r="I66" s="38"/>
      <c r="J66" s="38"/>
      <c r="K66" s="39"/>
      <c r="L66" s="38"/>
    </row>
    <row r="67" spans="1:12" ht="14.5" x14ac:dyDescent="0.35">
      <c r="A67" s="22"/>
      <c r="B67" s="15"/>
      <c r="C67" s="6"/>
      <c r="D67" s="16" t="s">
        <v>31</v>
      </c>
      <c r="E67" s="7"/>
      <c r="F67" s="17">
        <f>SUM(F60:F66)</f>
        <v>0</v>
      </c>
      <c r="G67" s="17">
        <f>SUM(G60:G66)</f>
        <v>0</v>
      </c>
      <c r="H67" s="17">
        <f>SUM(H60:H66)</f>
        <v>0</v>
      </c>
      <c r="I67" s="17">
        <f>SUM(I60:I66)</f>
        <v>0</v>
      </c>
      <c r="J67" s="17">
        <f>SUM(J60:J66)</f>
        <v>0</v>
      </c>
      <c r="K67" s="23"/>
      <c r="L67" s="17">
        <f>SUM(L60:L66)</f>
        <v>0</v>
      </c>
    </row>
    <row r="68" spans="1:12" ht="15.75" customHeight="1" thickBot="1" x14ac:dyDescent="0.3">
      <c r="A68" s="27">
        <f>A54</f>
        <v>1</v>
      </c>
      <c r="B68" s="28">
        <f>B54</f>
        <v>4</v>
      </c>
      <c r="C68" s="131" t="s">
        <v>4</v>
      </c>
      <c r="D68" s="132"/>
      <c r="E68" s="29"/>
      <c r="F68" s="68">
        <f>F59+F67</f>
        <v>500</v>
      </c>
      <c r="G68" s="68">
        <f>G59+G67</f>
        <v>15.11</v>
      </c>
      <c r="H68" s="68">
        <f>H59+H67</f>
        <v>17.100000000000005</v>
      </c>
      <c r="I68" s="68">
        <f>I59+I67</f>
        <v>68.900000000000006</v>
      </c>
      <c r="J68" s="75">
        <f>J59+J67</f>
        <v>508.3</v>
      </c>
      <c r="K68" s="68"/>
      <c r="L68" s="68">
        <f>L59+L67</f>
        <v>105.42</v>
      </c>
    </row>
    <row r="69" spans="1:12" ht="18" x14ac:dyDescent="0.4">
      <c r="A69" s="18">
        <v>1</v>
      </c>
      <c r="B69" s="19">
        <v>5</v>
      </c>
      <c r="C69" s="20" t="s">
        <v>20</v>
      </c>
      <c r="D69" s="45" t="s">
        <v>24</v>
      </c>
      <c r="E69" s="79" t="s">
        <v>45</v>
      </c>
      <c r="F69" s="99">
        <v>70</v>
      </c>
      <c r="G69" s="118">
        <v>2.7</v>
      </c>
      <c r="H69" s="118">
        <v>0.1</v>
      </c>
      <c r="I69" s="118">
        <v>1.9</v>
      </c>
      <c r="J69" s="119">
        <v>11</v>
      </c>
      <c r="K69" s="120" t="s">
        <v>87</v>
      </c>
      <c r="L69" s="76">
        <v>26.01</v>
      </c>
    </row>
    <row r="70" spans="1:12" ht="18" x14ac:dyDescent="0.4">
      <c r="A70" s="21"/>
      <c r="B70" s="13"/>
      <c r="C70" s="9"/>
      <c r="D70" s="114" t="s">
        <v>96</v>
      </c>
      <c r="E70" s="83" t="s">
        <v>85</v>
      </c>
      <c r="F70" s="102">
        <v>100</v>
      </c>
      <c r="G70" s="46">
        <v>5.7</v>
      </c>
      <c r="H70" s="46">
        <v>4.8499999999999996</v>
      </c>
      <c r="I70" s="46">
        <v>24.6</v>
      </c>
      <c r="J70" s="49">
        <v>162.69999999999999</v>
      </c>
      <c r="K70" s="103" t="s">
        <v>88</v>
      </c>
      <c r="L70" s="46">
        <v>16</v>
      </c>
    </row>
    <row r="71" spans="1:12" ht="18" x14ac:dyDescent="0.35">
      <c r="A71" s="21"/>
      <c r="B71" s="13"/>
      <c r="C71" s="9"/>
      <c r="D71" s="114" t="s">
        <v>96</v>
      </c>
      <c r="E71" s="121" t="s">
        <v>46</v>
      </c>
      <c r="F71" s="102">
        <v>65</v>
      </c>
      <c r="G71" s="46">
        <v>4.3</v>
      </c>
      <c r="H71" s="46">
        <v>7.58</v>
      </c>
      <c r="I71" s="46">
        <v>20.9</v>
      </c>
      <c r="J71" s="49">
        <v>184.8</v>
      </c>
      <c r="K71" s="122" t="s">
        <v>44</v>
      </c>
      <c r="L71" s="46">
        <v>47.3</v>
      </c>
    </row>
    <row r="72" spans="1:12" ht="18" x14ac:dyDescent="0.4">
      <c r="A72" s="21"/>
      <c r="B72" s="13"/>
      <c r="C72" s="9"/>
      <c r="D72" s="45" t="s">
        <v>28</v>
      </c>
      <c r="E72" s="83" t="s">
        <v>86</v>
      </c>
      <c r="F72" s="102">
        <v>200</v>
      </c>
      <c r="G72" s="46">
        <v>0.3</v>
      </c>
      <c r="H72" s="46">
        <v>0.1</v>
      </c>
      <c r="I72" s="46">
        <v>9.5</v>
      </c>
      <c r="J72" s="49">
        <v>40</v>
      </c>
      <c r="K72" s="103" t="s">
        <v>89</v>
      </c>
      <c r="L72" s="46">
        <v>5.0999999999999996</v>
      </c>
    </row>
    <row r="73" spans="1:12" ht="18" x14ac:dyDescent="0.4">
      <c r="A73" s="21"/>
      <c r="B73" s="13"/>
      <c r="C73" s="9"/>
      <c r="D73" s="123" t="s">
        <v>21</v>
      </c>
      <c r="E73" s="124" t="s">
        <v>99</v>
      </c>
      <c r="F73" s="102">
        <v>20</v>
      </c>
      <c r="G73" s="46">
        <v>1.3</v>
      </c>
      <c r="H73" s="46">
        <v>0.1</v>
      </c>
      <c r="I73" s="46">
        <v>5.5</v>
      </c>
      <c r="J73" s="49">
        <v>21.1</v>
      </c>
      <c r="K73" s="126" t="s">
        <v>102</v>
      </c>
      <c r="L73" s="46">
        <v>1.4</v>
      </c>
    </row>
    <row r="74" spans="1:12" ht="18" x14ac:dyDescent="0.4">
      <c r="A74" s="21"/>
      <c r="B74" s="13"/>
      <c r="C74" s="9"/>
      <c r="D74" s="125" t="s">
        <v>21</v>
      </c>
      <c r="E74" s="124" t="s">
        <v>100</v>
      </c>
      <c r="F74" s="102">
        <v>35</v>
      </c>
      <c r="G74" s="46">
        <v>0.6</v>
      </c>
      <c r="H74" s="46">
        <v>0.2</v>
      </c>
      <c r="I74" s="46">
        <v>6.5</v>
      </c>
      <c r="J74" s="49">
        <v>20.100000000000001</v>
      </c>
      <c r="K74" s="126" t="s">
        <v>101</v>
      </c>
      <c r="L74" s="46">
        <v>2.1</v>
      </c>
    </row>
    <row r="75" spans="1:12" ht="18" x14ac:dyDescent="0.4">
      <c r="A75" s="21"/>
      <c r="B75" s="13"/>
      <c r="C75" s="9"/>
      <c r="D75" s="48" t="s">
        <v>55</v>
      </c>
      <c r="E75" s="83" t="s">
        <v>54</v>
      </c>
      <c r="F75" s="102">
        <v>10</v>
      </c>
      <c r="G75" s="46">
        <v>2.7</v>
      </c>
      <c r="H75" s="46">
        <v>3</v>
      </c>
      <c r="I75" s="46">
        <v>0</v>
      </c>
      <c r="J75" s="49">
        <v>35.799999999999997</v>
      </c>
      <c r="K75" s="103" t="s">
        <v>37</v>
      </c>
      <c r="L75" s="46">
        <v>7.51</v>
      </c>
    </row>
    <row r="76" spans="1:12" ht="14.5" x14ac:dyDescent="0.35">
      <c r="A76" s="22"/>
      <c r="B76" s="15"/>
      <c r="C76" s="6"/>
      <c r="D76" s="16" t="s">
        <v>31</v>
      </c>
      <c r="E76" s="7"/>
      <c r="F76" s="71">
        <v>500</v>
      </c>
      <c r="G76" s="71">
        <f>SUM(G69:G75)</f>
        <v>17.600000000000001</v>
      </c>
      <c r="H76" s="71">
        <f>SUM(H69:H75)</f>
        <v>15.929999999999998</v>
      </c>
      <c r="I76" s="71">
        <f>SUM(I69:I75)</f>
        <v>68.900000000000006</v>
      </c>
      <c r="J76" s="78">
        <f>SUM(J69:J75)</f>
        <v>475.50000000000006</v>
      </c>
      <c r="K76" s="72"/>
      <c r="L76" s="17">
        <f>SUM(L69:L75)</f>
        <v>105.42</v>
      </c>
    </row>
    <row r="77" spans="1:12" ht="14.5" x14ac:dyDescent="0.35">
      <c r="A77" s="24">
        <f>A69</f>
        <v>1</v>
      </c>
      <c r="B77" s="11">
        <f>B69</f>
        <v>5</v>
      </c>
      <c r="C77" s="8" t="s">
        <v>23</v>
      </c>
      <c r="D77" s="5" t="s">
        <v>24</v>
      </c>
      <c r="E77" s="37"/>
      <c r="F77" s="38"/>
      <c r="G77" s="38"/>
      <c r="H77" s="38"/>
      <c r="I77" s="38"/>
      <c r="J77" s="38"/>
      <c r="K77" s="39"/>
      <c r="L77" s="38"/>
    </row>
    <row r="78" spans="1:12" ht="14.5" x14ac:dyDescent="0.35">
      <c r="A78" s="21"/>
      <c r="B78" s="13"/>
      <c r="C78" s="9"/>
      <c r="D78" s="5" t="s">
        <v>25</v>
      </c>
      <c r="E78" s="37"/>
      <c r="F78" s="38"/>
      <c r="G78" s="38"/>
      <c r="H78" s="38"/>
      <c r="I78" s="38"/>
      <c r="J78" s="38"/>
      <c r="K78" s="39"/>
      <c r="L78" s="38"/>
    </row>
    <row r="79" spans="1:12" ht="14.5" x14ac:dyDescent="0.35">
      <c r="A79" s="21"/>
      <c r="B79" s="13"/>
      <c r="C79" s="9"/>
      <c r="D79" s="5" t="s">
        <v>26</v>
      </c>
      <c r="E79" s="37"/>
      <c r="F79" s="38"/>
      <c r="G79" s="38"/>
      <c r="H79" s="38"/>
      <c r="I79" s="38"/>
      <c r="J79" s="38"/>
      <c r="K79" s="39"/>
      <c r="L79" s="38"/>
    </row>
    <row r="80" spans="1:12" ht="14.5" x14ac:dyDescent="0.35">
      <c r="A80" s="21"/>
      <c r="B80" s="13"/>
      <c r="C80" s="9"/>
      <c r="D80" s="5" t="s">
        <v>27</v>
      </c>
      <c r="E80" s="37"/>
      <c r="F80" s="38"/>
      <c r="G80" s="38"/>
      <c r="H80" s="38"/>
      <c r="I80" s="38"/>
      <c r="J80" s="38"/>
      <c r="K80" s="39"/>
      <c r="L80" s="38"/>
    </row>
    <row r="81" spans="1:12" ht="14.5" x14ac:dyDescent="0.35">
      <c r="A81" s="21"/>
      <c r="B81" s="13"/>
      <c r="C81" s="9"/>
      <c r="D81" s="5" t="s">
        <v>28</v>
      </c>
      <c r="E81" s="37"/>
      <c r="F81" s="38"/>
      <c r="G81" s="38"/>
      <c r="H81" s="38"/>
      <c r="I81" s="38"/>
      <c r="J81" s="38"/>
      <c r="K81" s="39"/>
      <c r="L81" s="38"/>
    </row>
    <row r="82" spans="1:12" ht="14.5" x14ac:dyDescent="0.35">
      <c r="A82" s="21"/>
      <c r="B82" s="13"/>
      <c r="C82" s="9"/>
      <c r="D82" s="5" t="s">
        <v>29</v>
      </c>
      <c r="E82" s="37"/>
      <c r="F82" s="38"/>
      <c r="G82" s="38"/>
      <c r="H82" s="38"/>
      <c r="I82" s="38"/>
      <c r="J82" s="38"/>
      <c r="K82" s="39"/>
      <c r="L82" s="38"/>
    </row>
    <row r="83" spans="1:12" ht="14.5" x14ac:dyDescent="0.35">
      <c r="A83" s="21"/>
      <c r="B83" s="13"/>
      <c r="C83" s="9"/>
      <c r="D83" s="5" t="s">
        <v>30</v>
      </c>
      <c r="E83" s="37"/>
      <c r="F83" s="38"/>
      <c r="G83" s="38"/>
      <c r="H83" s="38"/>
      <c r="I83" s="38"/>
      <c r="J83" s="38"/>
      <c r="K83" s="39"/>
      <c r="L83" s="38"/>
    </row>
    <row r="84" spans="1:12" ht="14.5" x14ac:dyDescent="0.35">
      <c r="A84" s="22"/>
      <c r="B84" s="15"/>
      <c r="C84" s="6"/>
      <c r="D84" s="16" t="s">
        <v>31</v>
      </c>
      <c r="E84" s="7"/>
      <c r="F84" s="17">
        <f>SUM(F77:F83)</f>
        <v>0</v>
      </c>
      <c r="G84" s="17">
        <f>SUM(G77:G83)</f>
        <v>0</v>
      </c>
      <c r="H84" s="17">
        <f>SUM(H77:H83)</f>
        <v>0</v>
      </c>
      <c r="I84" s="17">
        <f>SUM(I77:I83)</f>
        <v>0</v>
      </c>
      <c r="J84" s="17">
        <f>SUM(J77:J83)</f>
        <v>0</v>
      </c>
      <c r="K84" s="23"/>
      <c r="L84" s="17">
        <f>SUM(L77:L83)</f>
        <v>0</v>
      </c>
    </row>
    <row r="85" spans="1:12" ht="15.75" customHeight="1" thickBot="1" x14ac:dyDescent="0.3">
      <c r="A85" s="27">
        <f>A69</f>
        <v>1</v>
      </c>
      <c r="B85" s="28">
        <f>B69</f>
        <v>5</v>
      </c>
      <c r="C85" s="131" t="s">
        <v>4</v>
      </c>
      <c r="D85" s="132"/>
      <c r="E85" s="29"/>
      <c r="F85" s="68">
        <f>F76+F84</f>
        <v>500</v>
      </c>
      <c r="G85" s="68">
        <f>G76+G84</f>
        <v>17.600000000000001</v>
      </c>
      <c r="H85" s="68">
        <f>H76+H84</f>
        <v>15.929999999999998</v>
      </c>
      <c r="I85" s="68">
        <f>I76+I84</f>
        <v>68.900000000000006</v>
      </c>
      <c r="J85" s="75">
        <f>J76+J84</f>
        <v>475.50000000000006</v>
      </c>
      <c r="K85" s="68"/>
      <c r="L85" s="68">
        <f>L76+L84</f>
        <v>105.42</v>
      </c>
    </row>
    <row r="86" spans="1:12" ht="18" x14ac:dyDescent="0.4">
      <c r="A86" s="18">
        <v>2</v>
      </c>
      <c r="B86" s="19">
        <v>1</v>
      </c>
      <c r="C86" s="20" t="s">
        <v>20</v>
      </c>
      <c r="D86" s="67" t="s">
        <v>96</v>
      </c>
      <c r="E86" s="79" t="s">
        <v>58</v>
      </c>
      <c r="F86" s="80">
        <v>70</v>
      </c>
      <c r="G86" s="49">
        <v>10</v>
      </c>
      <c r="H86" s="49">
        <v>8.4</v>
      </c>
      <c r="I86" s="49">
        <v>8.6999999999999993</v>
      </c>
      <c r="J86" s="81">
        <v>140.5</v>
      </c>
      <c r="K86" s="82" t="s">
        <v>61</v>
      </c>
      <c r="L86" s="46">
        <v>60.4</v>
      </c>
    </row>
    <row r="87" spans="1:12" ht="18" x14ac:dyDescent="0.4">
      <c r="A87" s="21"/>
      <c r="B87" s="13"/>
      <c r="C87" s="9"/>
      <c r="D87" s="67" t="s">
        <v>98</v>
      </c>
      <c r="E87" s="83" t="s">
        <v>59</v>
      </c>
      <c r="F87" s="84">
        <v>100</v>
      </c>
      <c r="G87" s="49">
        <v>4.3</v>
      </c>
      <c r="H87" s="49">
        <v>5.2</v>
      </c>
      <c r="I87" s="49">
        <v>24.7</v>
      </c>
      <c r="J87" s="85">
        <v>162.80000000000001</v>
      </c>
      <c r="K87" s="86" t="s">
        <v>62</v>
      </c>
      <c r="L87" s="46">
        <v>15.38</v>
      </c>
    </row>
    <row r="88" spans="1:12" ht="18" x14ac:dyDescent="0.4">
      <c r="A88" s="21"/>
      <c r="B88" s="13"/>
      <c r="C88" s="9"/>
      <c r="D88" s="45" t="s">
        <v>24</v>
      </c>
      <c r="E88" s="83" t="s">
        <v>57</v>
      </c>
      <c r="F88" s="84">
        <v>70</v>
      </c>
      <c r="G88" s="46">
        <v>0.01</v>
      </c>
      <c r="H88" s="46">
        <v>1.8</v>
      </c>
      <c r="I88" s="46">
        <v>1.5</v>
      </c>
      <c r="J88" s="85">
        <v>23.6</v>
      </c>
      <c r="K88" s="86" t="s">
        <v>37</v>
      </c>
      <c r="L88" s="46">
        <v>21.2</v>
      </c>
    </row>
    <row r="89" spans="1:12" ht="18" x14ac:dyDescent="0.4">
      <c r="A89" s="21"/>
      <c r="B89" s="13"/>
      <c r="C89" s="9"/>
      <c r="D89" s="48" t="s">
        <v>28</v>
      </c>
      <c r="E89" s="83" t="s">
        <v>60</v>
      </c>
      <c r="F89" s="80">
        <v>200</v>
      </c>
      <c r="G89" s="46">
        <v>1</v>
      </c>
      <c r="H89" s="46">
        <v>0.2</v>
      </c>
      <c r="I89" s="46">
        <v>20.2</v>
      </c>
      <c r="J89" s="85">
        <v>86.9</v>
      </c>
      <c r="K89" s="82" t="s">
        <v>63</v>
      </c>
      <c r="L89" s="46">
        <v>4.34</v>
      </c>
    </row>
    <row r="90" spans="1:12" ht="18" x14ac:dyDescent="0.4">
      <c r="A90" s="21"/>
      <c r="B90" s="13"/>
      <c r="C90" s="9"/>
      <c r="D90" s="123" t="s">
        <v>21</v>
      </c>
      <c r="E90" s="124" t="s">
        <v>99</v>
      </c>
      <c r="F90" s="80">
        <v>30</v>
      </c>
      <c r="G90" s="46">
        <v>1.2</v>
      </c>
      <c r="H90" s="46">
        <v>0.25</v>
      </c>
      <c r="I90" s="46">
        <v>6</v>
      </c>
      <c r="J90" s="85">
        <v>31.4</v>
      </c>
      <c r="K90" s="126" t="s">
        <v>102</v>
      </c>
      <c r="L90" s="46">
        <v>2.1</v>
      </c>
    </row>
    <row r="91" spans="1:12" ht="18" x14ac:dyDescent="0.4">
      <c r="A91" s="21"/>
      <c r="B91" s="13"/>
      <c r="C91" s="9"/>
      <c r="D91" s="125" t="s">
        <v>21</v>
      </c>
      <c r="E91" s="124" t="s">
        <v>100</v>
      </c>
      <c r="F91" s="80">
        <v>30</v>
      </c>
      <c r="G91" s="46">
        <v>1.2</v>
      </c>
      <c r="H91" s="46">
        <v>0.25</v>
      </c>
      <c r="I91" s="46">
        <v>6</v>
      </c>
      <c r="J91" s="85">
        <v>30.4</v>
      </c>
      <c r="K91" s="126" t="s">
        <v>101</v>
      </c>
      <c r="L91" s="46">
        <v>2</v>
      </c>
    </row>
    <row r="92" spans="1:12" ht="14.5" x14ac:dyDescent="0.35">
      <c r="A92" s="22"/>
      <c r="B92" s="15"/>
      <c r="C92" s="6"/>
      <c r="D92" s="16" t="s">
        <v>31</v>
      </c>
      <c r="E92" s="7"/>
      <c r="F92" s="71">
        <v>500</v>
      </c>
      <c r="G92" s="71">
        <f>SUM(G86:G91)</f>
        <v>17.71</v>
      </c>
      <c r="H92" s="71">
        <f>SUM(H86:H91)</f>
        <v>16.100000000000001</v>
      </c>
      <c r="I92" s="71">
        <f>SUM(I86:I91)</f>
        <v>67.099999999999994</v>
      </c>
      <c r="J92" s="66">
        <f>SUM(J86:J91)</f>
        <v>475.6</v>
      </c>
      <c r="K92" s="72"/>
      <c r="L92" s="71">
        <f>SUM(L86:L91)</f>
        <v>105.42</v>
      </c>
    </row>
    <row r="93" spans="1:12" ht="14.5" x14ac:dyDescent="0.35">
      <c r="A93" s="92">
        <f>A86</f>
        <v>2</v>
      </c>
      <c r="B93" s="93">
        <f>B86</f>
        <v>1</v>
      </c>
      <c r="C93" s="94" t="s">
        <v>23</v>
      </c>
      <c r="D93" s="95" t="s">
        <v>24</v>
      </c>
      <c r="E93" s="37"/>
      <c r="F93" s="38"/>
      <c r="G93" s="38"/>
      <c r="H93" s="38"/>
      <c r="I93" s="38"/>
      <c r="J93" s="38"/>
      <c r="K93" s="39"/>
      <c r="L93" s="38"/>
    </row>
    <row r="94" spans="1:12" ht="14.5" x14ac:dyDescent="0.35">
      <c r="A94" s="96"/>
      <c r="B94" s="58"/>
      <c r="C94" s="60"/>
      <c r="D94" s="95" t="s">
        <v>25</v>
      </c>
      <c r="E94" s="37"/>
      <c r="F94" s="38"/>
      <c r="G94" s="38"/>
      <c r="H94" s="38"/>
      <c r="I94" s="38"/>
      <c r="J94" s="38"/>
      <c r="K94" s="39"/>
      <c r="L94" s="38"/>
    </row>
    <row r="95" spans="1:12" ht="14.5" x14ac:dyDescent="0.35">
      <c r="A95" s="96"/>
      <c r="B95" s="58"/>
      <c r="C95" s="60"/>
      <c r="D95" s="95" t="s">
        <v>26</v>
      </c>
      <c r="E95" s="37"/>
      <c r="F95" s="38"/>
      <c r="G95" s="38"/>
      <c r="H95" s="38"/>
      <c r="I95" s="38"/>
      <c r="J95" s="38"/>
      <c r="K95" s="39"/>
      <c r="L95" s="38"/>
    </row>
    <row r="96" spans="1:12" ht="14.5" x14ac:dyDescent="0.35">
      <c r="A96" s="96"/>
      <c r="B96" s="58"/>
      <c r="C96" s="60"/>
      <c r="D96" s="95" t="s">
        <v>27</v>
      </c>
      <c r="E96" s="37"/>
      <c r="F96" s="38"/>
      <c r="G96" s="38"/>
      <c r="H96" s="38"/>
      <c r="I96" s="38"/>
      <c r="J96" s="38"/>
      <c r="K96" s="39"/>
      <c r="L96" s="38"/>
    </row>
    <row r="97" spans="1:12" ht="14.5" x14ac:dyDescent="0.35">
      <c r="A97" s="96"/>
      <c r="B97" s="58"/>
      <c r="C97" s="60"/>
      <c r="D97" s="95" t="s">
        <v>28</v>
      </c>
      <c r="E97" s="37"/>
      <c r="F97" s="38"/>
      <c r="G97" s="38"/>
      <c r="H97" s="38"/>
      <c r="I97" s="38"/>
      <c r="J97" s="38"/>
      <c r="K97" s="39"/>
      <c r="L97" s="38"/>
    </row>
    <row r="98" spans="1:12" ht="14.5" x14ac:dyDescent="0.35">
      <c r="A98" s="96"/>
      <c r="B98" s="58"/>
      <c r="C98" s="60"/>
      <c r="D98" s="95" t="s">
        <v>29</v>
      </c>
      <c r="E98" s="37"/>
      <c r="F98" s="38"/>
      <c r="G98" s="38"/>
      <c r="H98" s="38"/>
      <c r="I98" s="38"/>
      <c r="J98" s="38"/>
      <c r="K98" s="39"/>
      <c r="L98" s="38"/>
    </row>
    <row r="99" spans="1:12" ht="14.5" x14ac:dyDescent="0.35">
      <c r="A99" s="96"/>
      <c r="B99" s="58"/>
      <c r="C99" s="60"/>
      <c r="D99" s="95" t="s">
        <v>30</v>
      </c>
      <c r="E99" s="37"/>
      <c r="F99" s="38"/>
      <c r="G99" s="38"/>
      <c r="H99" s="38"/>
      <c r="I99" s="38"/>
      <c r="J99" s="38"/>
      <c r="K99" s="39"/>
      <c r="L99" s="38"/>
    </row>
    <row r="100" spans="1:12" ht="14.5" x14ac:dyDescent="0.35">
      <c r="A100" s="97"/>
      <c r="B100" s="62"/>
      <c r="C100" s="63"/>
      <c r="D100" s="64" t="s">
        <v>31</v>
      </c>
      <c r="E100" s="7"/>
      <c r="F100" s="17">
        <f>SUM(F93:F99)</f>
        <v>0</v>
      </c>
      <c r="G100" s="17">
        <f>SUM(G93:G99)</f>
        <v>0</v>
      </c>
      <c r="H100" s="17">
        <f>SUM(H93:H99)</f>
        <v>0</v>
      </c>
      <c r="I100" s="17">
        <f>SUM(I93:I99)</f>
        <v>0</v>
      </c>
      <c r="J100" s="17">
        <f>SUM(J93:J99)</f>
        <v>0</v>
      </c>
      <c r="K100" s="23"/>
      <c r="L100" s="17">
        <f>SUM(L93:L99)</f>
        <v>0</v>
      </c>
    </row>
    <row r="101" spans="1:12" ht="15" thickBot="1" x14ac:dyDescent="0.3">
      <c r="A101" s="54">
        <f>A86</f>
        <v>2</v>
      </c>
      <c r="B101" s="55">
        <f>B86</f>
        <v>1</v>
      </c>
      <c r="C101" s="134" t="s">
        <v>4</v>
      </c>
      <c r="D101" s="135"/>
      <c r="E101" s="56"/>
      <c r="F101" s="69">
        <f>F92+F100</f>
        <v>500</v>
      </c>
      <c r="G101" s="69">
        <f>G92+G100</f>
        <v>17.71</v>
      </c>
      <c r="H101" s="69">
        <f>H92+H100</f>
        <v>16.100000000000001</v>
      </c>
      <c r="I101" s="69">
        <f>I92+I100</f>
        <v>67.099999999999994</v>
      </c>
      <c r="J101" s="70">
        <f>J92+J100</f>
        <v>475.6</v>
      </c>
      <c r="K101" s="69"/>
      <c r="L101" s="69">
        <f>L92+L100</f>
        <v>105.42</v>
      </c>
    </row>
    <row r="102" spans="1:12" ht="18" x14ac:dyDescent="0.4">
      <c r="A102" s="57">
        <v>2</v>
      </c>
      <c r="B102" s="58">
        <v>2</v>
      </c>
      <c r="C102" s="59" t="s">
        <v>20</v>
      </c>
      <c r="D102" s="67" t="s">
        <v>96</v>
      </c>
      <c r="E102" s="87" t="s">
        <v>64</v>
      </c>
      <c r="F102" s="49">
        <v>100</v>
      </c>
      <c r="G102" s="49">
        <v>12</v>
      </c>
      <c r="H102" s="49">
        <v>11.1</v>
      </c>
      <c r="I102" s="49">
        <v>27</v>
      </c>
      <c r="J102" s="81">
        <v>174.4</v>
      </c>
      <c r="K102" s="88" t="s">
        <v>66</v>
      </c>
      <c r="L102" s="46">
        <v>58.7</v>
      </c>
    </row>
    <row r="103" spans="1:12" ht="18" x14ac:dyDescent="0.4">
      <c r="A103" s="57"/>
      <c r="B103" s="58"/>
      <c r="C103" s="60"/>
      <c r="D103" s="67" t="s">
        <v>98</v>
      </c>
      <c r="E103" s="89" t="s">
        <v>38</v>
      </c>
      <c r="F103" s="49">
        <v>155</v>
      </c>
      <c r="G103" s="49">
        <v>4.0999999999999996</v>
      </c>
      <c r="H103" s="49">
        <v>6</v>
      </c>
      <c r="I103" s="49">
        <v>8.6999999999999993</v>
      </c>
      <c r="J103" s="85">
        <v>155.6</v>
      </c>
      <c r="K103" s="90" t="s">
        <v>67</v>
      </c>
      <c r="L103" s="46">
        <v>30.45</v>
      </c>
    </row>
    <row r="104" spans="1:12" ht="18" x14ac:dyDescent="0.4">
      <c r="A104" s="57"/>
      <c r="B104" s="58"/>
      <c r="C104" s="60"/>
      <c r="D104" s="45" t="s">
        <v>28</v>
      </c>
      <c r="E104" s="91" t="s">
        <v>65</v>
      </c>
      <c r="F104" s="49">
        <v>200</v>
      </c>
      <c r="G104" s="49">
        <v>0.6</v>
      </c>
      <c r="H104" s="49">
        <v>0.1</v>
      </c>
      <c r="I104" s="49">
        <v>20.100000000000001</v>
      </c>
      <c r="J104" s="85">
        <v>84</v>
      </c>
      <c r="K104" s="88" t="s">
        <v>68</v>
      </c>
      <c r="L104" s="46">
        <v>12.17</v>
      </c>
    </row>
    <row r="105" spans="1:12" ht="18" x14ac:dyDescent="0.4">
      <c r="A105" s="57"/>
      <c r="B105" s="58"/>
      <c r="C105" s="60"/>
      <c r="D105" s="123" t="s">
        <v>21</v>
      </c>
      <c r="E105" s="124" t="s">
        <v>99</v>
      </c>
      <c r="F105" s="49">
        <v>20</v>
      </c>
      <c r="G105" s="49">
        <v>1.2</v>
      </c>
      <c r="H105" s="49">
        <v>0.25</v>
      </c>
      <c r="I105" s="49">
        <v>6</v>
      </c>
      <c r="J105" s="85">
        <v>30</v>
      </c>
      <c r="K105" s="126" t="s">
        <v>102</v>
      </c>
      <c r="L105" s="46">
        <v>2</v>
      </c>
    </row>
    <row r="106" spans="1:12" ht="18" x14ac:dyDescent="0.4">
      <c r="A106" s="57"/>
      <c r="B106" s="58"/>
      <c r="C106" s="60"/>
      <c r="D106" s="125" t="s">
        <v>21</v>
      </c>
      <c r="E106" s="124" t="s">
        <v>100</v>
      </c>
      <c r="F106" s="49">
        <v>25</v>
      </c>
      <c r="G106" s="49">
        <v>1.2</v>
      </c>
      <c r="H106" s="49">
        <v>0.25</v>
      </c>
      <c r="I106" s="49">
        <v>6</v>
      </c>
      <c r="J106" s="85">
        <v>31.8</v>
      </c>
      <c r="K106" s="126" t="s">
        <v>101</v>
      </c>
      <c r="L106" s="46">
        <v>2.1</v>
      </c>
    </row>
    <row r="107" spans="1:12" ht="14.5" x14ac:dyDescent="0.35">
      <c r="A107" s="61"/>
      <c r="B107" s="62"/>
      <c r="C107" s="63"/>
      <c r="D107" s="64" t="s">
        <v>31</v>
      </c>
      <c r="E107" s="65"/>
      <c r="F107" s="73">
        <v>500</v>
      </c>
      <c r="G107" s="73">
        <f>SUM(G102:G106)</f>
        <v>19.100000000000001</v>
      </c>
      <c r="H107" s="73">
        <f>SUM(H102:H106)</f>
        <v>17.700000000000003</v>
      </c>
      <c r="I107" s="73">
        <f>SUM(I102:I106)</f>
        <v>67.800000000000011</v>
      </c>
      <c r="J107" s="66">
        <f>SUM(J102:J106)</f>
        <v>475.8</v>
      </c>
      <c r="K107" s="74"/>
      <c r="L107" s="73">
        <f>SUM(L102:L106)</f>
        <v>105.42</v>
      </c>
    </row>
    <row r="108" spans="1:12" ht="14.5" x14ac:dyDescent="0.35">
      <c r="A108" s="11">
        <f>A102</f>
        <v>2</v>
      </c>
      <c r="B108" s="11">
        <f>B102</f>
        <v>2</v>
      </c>
      <c r="C108" s="8" t="s">
        <v>23</v>
      </c>
      <c r="D108" s="5" t="s">
        <v>24</v>
      </c>
      <c r="E108" s="37"/>
      <c r="F108" s="38"/>
      <c r="G108" s="38"/>
      <c r="H108" s="38"/>
      <c r="I108" s="38"/>
      <c r="J108" s="38"/>
      <c r="K108" s="39"/>
      <c r="L108" s="38"/>
    </row>
    <row r="109" spans="1:12" ht="14.5" x14ac:dyDescent="0.35">
      <c r="A109" s="12"/>
      <c r="B109" s="13"/>
      <c r="C109" s="9"/>
      <c r="D109" s="5" t="s">
        <v>25</v>
      </c>
      <c r="E109" s="37"/>
      <c r="F109" s="38"/>
      <c r="G109" s="38"/>
      <c r="H109" s="38"/>
      <c r="I109" s="38"/>
      <c r="J109" s="38"/>
      <c r="K109" s="39"/>
      <c r="L109" s="38"/>
    </row>
    <row r="110" spans="1:12" ht="14.5" x14ac:dyDescent="0.35">
      <c r="A110" s="12"/>
      <c r="B110" s="13"/>
      <c r="C110" s="9"/>
      <c r="D110" s="5" t="s">
        <v>26</v>
      </c>
      <c r="E110" s="37"/>
      <c r="F110" s="38"/>
      <c r="G110" s="38"/>
      <c r="H110" s="38"/>
      <c r="I110" s="38"/>
      <c r="J110" s="38"/>
      <c r="K110" s="39"/>
      <c r="L110" s="38"/>
    </row>
    <row r="111" spans="1:12" ht="14.5" x14ac:dyDescent="0.35">
      <c r="A111" s="12"/>
      <c r="B111" s="13"/>
      <c r="C111" s="9"/>
      <c r="D111" s="5" t="s">
        <v>27</v>
      </c>
      <c r="E111" s="37"/>
      <c r="F111" s="38"/>
      <c r="G111" s="38"/>
      <c r="H111" s="38"/>
      <c r="I111" s="38"/>
      <c r="J111" s="38"/>
      <c r="K111" s="39"/>
      <c r="L111" s="38"/>
    </row>
    <row r="112" spans="1:12" ht="14.5" x14ac:dyDescent="0.35">
      <c r="A112" s="12"/>
      <c r="B112" s="13"/>
      <c r="C112" s="9"/>
      <c r="D112" s="5" t="s">
        <v>28</v>
      </c>
      <c r="E112" s="37"/>
      <c r="F112" s="38"/>
      <c r="G112" s="38"/>
      <c r="H112" s="38"/>
      <c r="I112" s="38"/>
      <c r="J112" s="38"/>
      <c r="K112" s="39"/>
      <c r="L112" s="38"/>
    </row>
    <row r="113" spans="1:12" ht="14.5" x14ac:dyDescent="0.35">
      <c r="A113" s="12"/>
      <c r="B113" s="13"/>
      <c r="C113" s="9"/>
      <c r="D113" s="5" t="s">
        <v>29</v>
      </c>
      <c r="E113" s="37"/>
      <c r="F113" s="38"/>
      <c r="G113" s="38"/>
      <c r="H113" s="38"/>
      <c r="I113" s="38"/>
      <c r="J113" s="38"/>
      <c r="K113" s="39"/>
      <c r="L113" s="38"/>
    </row>
    <row r="114" spans="1:12" ht="14.5" x14ac:dyDescent="0.35">
      <c r="A114" s="12"/>
      <c r="B114" s="13"/>
      <c r="C114" s="9"/>
      <c r="D114" s="5" t="s">
        <v>30</v>
      </c>
      <c r="E114" s="37"/>
      <c r="F114" s="38"/>
      <c r="G114" s="38"/>
      <c r="H114" s="38"/>
      <c r="I114" s="38"/>
      <c r="J114" s="38"/>
      <c r="K114" s="39"/>
      <c r="L114" s="38"/>
    </row>
    <row r="115" spans="1:12" ht="14.5" x14ac:dyDescent="0.35">
      <c r="A115" s="14"/>
      <c r="B115" s="15"/>
      <c r="C115" s="6"/>
      <c r="D115" s="16" t="s">
        <v>31</v>
      </c>
      <c r="E115" s="7"/>
      <c r="F115" s="17">
        <f>SUM(F108:F114)</f>
        <v>0</v>
      </c>
      <c r="G115" s="17">
        <f>SUM(G108:G114)</f>
        <v>0</v>
      </c>
      <c r="H115" s="17">
        <f>SUM(H108:H114)</f>
        <v>0</v>
      </c>
      <c r="I115" s="17">
        <f>SUM(I108:I114)</f>
        <v>0</v>
      </c>
      <c r="J115" s="17">
        <f>SUM(J108:J114)</f>
        <v>0</v>
      </c>
      <c r="K115" s="23"/>
      <c r="L115" s="17">
        <f>SUM(L108:L114)</f>
        <v>0</v>
      </c>
    </row>
    <row r="116" spans="1:12" ht="15" thickBot="1" x14ac:dyDescent="0.3">
      <c r="A116" s="31">
        <f>A102</f>
        <v>2</v>
      </c>
      <c r="B116" s="31">
        <f>B102</f>
        <v>2</v>
      </c>
      <c r="C116" s="131" t="s">
        <v>4</v>
      </c>
      <c r="D116" s="132"/>
      <c r="E116" s="29"/>
      <c r="F116" s="68">
        <f>F107+F115</f>
        <v>500</v>
      </c>
      <c r="G116" s="68">
        <f>G107+G115</f>
        <v>19.100000000000001</v>
      </c>
      <c r="H116" s="68">
        <f>H107+H115</f>
        <v>17.700000000000003</v>
      </c>
      <c r="I116" s="68">
        <f>I107+I115</f>
        <v>67.800000000000011</v>
      </c>
      <c r="J116" s="68">
        <f>J107+J115</f>
        <v>475.8</v>
      </c>
      <c r="K116" s="68"/>
      <c r="L116" s="68">
        <f>L107+L115</f>
        <v>105.42</v>
      </c>
    </row>
    <row r="117" spans="1:12" ht="18" x14ac:dyDescent="0.4">
      <c r="A117" s="18">
        <v>2</v>
      </c>
      <c r="B117" s="19">
        <v>3</v>
      </c>
      <c r="C117" s="20" t="s">
        <v>20</v>
      </c>
      <c r="D117" s="50" t="s">
        <v>24</v>
      </c>
      <c r="E117" s="98" t="s">
        <v>45</v>
      </c>
      <c r="F117" s="99">
        <v>70</v>
      </c>
      <c r="G117" s="49">
        <v>0.49</v>
      </c>
      <c r="H117" s="49">
        <v>7.0000000000000007E-2</v>
      </c>
      <c r="I117" s="49">
        <v>1.4</v>
      </c>
      <c r="J117" s="81">
        <v>7.7</v>
      </c>
      <c r="K117" s="100" t="s">
        <v>87</v>
      </c>
      <c r="L117" s="46">
        <v>28.62</v>
      </c>
    </row>
    <row r="118" spans="1:12" ht="18" x14ac:dyDescent="0.35">
      <c r="A118" s="21"/>
      <c r="B118" s="13"/>
      <c r="C118" s="9"/>
      <c r="D118" s="45" t="s">
        <v>96</v>
      </c>
      <c r="E118" s="101" t="s">
        <v>90</v>
      </c>
      <c r="F118" s="102">
        <v>60</v>
      </c>
      <c r="G118" s="49">
        <v>12.4</v>
      </c>
      <c r="H118" s="49">
        <v>14.4</v>
      </c>
      <c r="I118" s="49">
        <v>6.1</v>
      </c>
      <c r="J118" s="85">
        <v>126.5</v>
      </c>
      <c r="K118" s="103" t="s">
        <v>91</v>
      </c>
      <c r="L118" s="46">
        <v>54.3</v>
      </c>
    </row>
    <row r="119" spans="1:12" ht="18" x14ac:dyDescent="0.4">
      <c r="A119" s="21"/>
      <c r="B119" s="13"/>
      <c r="C119" s="9"/>
      <c r="D119" s="45" t="s">
        <v>96</v>
      </c>
      <c r="E119" s="83" t="s">
        <v>70</v>
      </c>
      <c r="F119" s="102">
        <v>150</v>
      </c>
      <c r="G119" s="49">
        <v>5.5</v>
      </c>
      <c r="H119" s="49">
        <v>5</v>
      </c>
      <c r="I119" s="49">
        <v>35.799999999999997</v>
      </c>
      <c r="J119" s="85">
        <v>194.5</v>
      </c>
      <c r="K119" s="103" t="s">
        <v>74</v>
      </c>
      <c r="L119" s="46">
        <v>6.6</v>
      </c>
    </row>
    <row r="120" spans="1:12" ht="15.75" customHeight="1" x14ac:dyDescent="0.4">
      <c r="A120" s="21"/>
      <c r="B120" s="13"/>
      <c r="C120" s="9"/>
      <c r="D120" s="45" t="s">
        <v>28</v>
      </c>
      <c r="E120" s="83" t="s">
        <v>47</v>
      </c>
      <c r="F120" s="102">
        <v>200</v>
      </c>
      <c r="G120" s="49">
        <v>0.1</v>
      </c>
      <c r="H120" s="49">
        <v>0.04</v>
      </c>
      <c r="I120" s="49">
        <v>11.9</v>
      </c>
      <c r="J120" s="85">
        <v>41</v>
      </c>
      <c r="K120" s="103" t="s">
        <v>92</v>
      </c>
      <c r="L120" s="46">
        <v>13.3</v>
      </c>
    </row>
    <row r="121" spans="1:12" ht="15.75" customHeight="1" x14ac:dyDescent="0.4">
      <c r="A121" s="21"/>
      <c r="B121" s="13"/>
      <c r="C121" s="9"/>
      <c r="D121" s="123" t="s">
        <v>21</v>
      </c>
      <c r="E121" s="124" t="s">
        <v>99</v>
      </c>
      <c r="F121" s="102">
        <v>15</v>
      </c>
      <c r="G121" s="49">
        <v>1.1000000000000001</v>
      </c>
      <c r="H121" s="49">
        <v>0.1</v>
      </c>
      <c r="I121" s="49">
        <v>5.8</v>
      </c>
      <c r="J121" s="85">
        <v>50.05</v>
      </c>
      <c r="K121" s="126" t="s">
        <v>102</v>
      </c>
      <c r="L121" s="46">
        <v>1.3</v>
      </c>
    </row>
    <row r="122" spans="1:12" ht="18" x14ac:dyDescent="0.4">
      <c r="A122" s="21"/>
      <c r="B122" s="13"/>
      <c r="C122" s="9"/>
      <c r="D122" s="125" t="s">
        <v>21</v>
      </c>
      <c r="E122" s="124" t="s">
        <v>100</v>
      </c>
      <c r="F122" s="102">
        <v>15</v>
      </c>
      <c r="G122" s="49">
        <v>1.1000000000000001</v>
      </c>
      <c r="H122" s="49">
        <v>0.1</v>
      </c>
      <c r="I122" s="49">
        <v>6.2</v>
      </c>
      <c r="J122" s="85">
        <v>51.05</v>
      </c>
      <c r="K122" s="126" t="s">
        <v>101</v>
      </c>
      <c r="L122" s="46">
        <v>1.3</v>
      </c>
    </row>
    <row r="123" spans="1:12" ht="14.5" x14ac:dyDescent="0.35">
      <c r="A123" s="22"/>
      <c r="B123" s="15"/>
      <c r="C123" s="6"/>
      <c r="D123" s="64" t="s">
        <v>31</v>
      </c>
      <c r="E123" s="65"/>
      <c r="F123" s="73">
        <v>500</v>
      </c>
      <c r="G123" s="73">
        <f>SUM(G117:G122)</f>
        <v>20.690000000000005</v>
      </c>
      <c r="H123" s="73">
        <f>SUM(H117:H122)</f>
        <v>19.71</v>
      </c>
      <c r="I123" s="73">
        <f>SUM(I117:I122)</f>
        <v>67.199999999999989</v>
      </c>
      <c r="J123" s="104">
        <f>SUM(J117:J122)</f>
        <v>470.8</v>
      </c>
      <c r="K123" s="74"/>
      <c r="L123" s="73">
        <f>SUM(L117:L122)</f>
        <v>105.41999999999999</v>
      </c>
    </row>
    <row r="124" spans="1:12" ht="14.5" x14ac:dyDescent="0.35">
      <c r="A124" s="24">
        <f>A117</f>
        <v>2</v>
      </c>
      <c r="B124" s="11">
        <f>B117</f>
        <v>3</v>
      </c>
      <c r="C124" s="8" t="s">
        <v>23</v>
      </c>
      <c r="D124" s="5" t="s">
        <v>24</v>
      </c>
      <c r="E124" s="37"/>
      <c r="F124" s="38"/>
      <c r="G124" s="38"/>
      <c r="H124" s="38"/>
      <c r="I124" s="38"/>
      <c r="J124" s="38"/>
      <c r="K124" s="39"/>
      <c r="L124" s="38"/>
    </row>
    <row r="125" spans="1:12" ht="14.5" x14ac:dyDescent="0.35">
      <c r="A125" s="21"/>
      <c r="B125" s="13"/>
      <c r="C125" s="9"/>
      <c r="D125" s="5" t="s">
        <v>25</v>
      </c>
      <c r="E125" s="37"/>
      <c r="F125" s="38"/>
      <c r="G125" s="38"/>
      <c r="H125" s="38"/>
      <c r="I125" s="38"/>
      <c r="J125" s="38"/>
      <c r="K125" s="39"/>
      <c r="L125" s="38"/>
    </row>
    <row r="126" spans="1:12" ht="14.5" x14ac:dyDescent="0.35">
      <c r="A126" s="21"/>
      <c r="B126" s="13"/>
      <c r="C126" s="9"/>
      <c r="D126" s="5" t="s">
        <v>26</v>
      </c>
      <c r="E126" s="37"/>
      <c r="F126" s="38"/>
      <c r="G126" s="38"/>
      <c r="H126" s="38"/>
      <c r="I126" s="38"/>
      <c r="J126" s="38"/>
      <c r="K126" s="39"/>
      <c r="L126" s="38"/>
    </row>
    <row r="127" spans="1:12" ht="14.5" x14ac:dyDescent="0.35">
      <c r="A127" s="21"/>
      <c r="B127" s="13"/>
      <c r="C127" s="9"/>
      <c r="D127" s="5" t="s">
        <v>27</v>
      </c>
      <c r="E127" s="37"/>
      <c r="F127" s="38"/>
      <c r="G127" s="38"/>
      <c r="H127" s="38"/>
      <c r="I127" s="38"/>
      <c r="J127" s="38"/>
      <c r="K127" s="39"/>
      <c r="L127" s="38"/>
    </row>
    <row r="128" spans="1:12" ht="14.5" x14ac:dyDescent="0.35">
      <c r="A128" s="21"/>
      <c r="B128" s="13"/>
      <c r="C128" s="9"/>
      <c r="D128" s="5" t="s">
        <v>28</v>
      </c>
      <c r="E128" s="37"/>
      <c r="F128" s="38"/>
      <c r="G128" s="38"/>
      <c r="H128" s="38"/>
      <c r="I128" s="38"/>
      <c r="J128" s="38"/>
      <c r="K128" s="39"/>
      <c r="L128" s="38"/>
    </row>
    <row r="129" spans="1:12" ht="14.5" x14ac:dyDescent="0.35">
      <c r="A129" s="21"/>
      <c r="B129" s="13"/>
      <c r="C129" s="9"/>
      <c r="D129" s="5" t="s">
        <v>29</v>
      </c>
      <c r="E129" s="37"/>
      <c r="F129" s="38"/>
      <c r="G129" s="38"/>
      <c r="H129" s="38"/>
      <c r="I129" s="38"/>
      <c r="J129" s="38"/>
      <c r="K129" s="39"/>
      <c r="L129" s="38"/>
    </row>
    <row r="130" spans="1:12" ht="14.5" x14ac:dyDescent="0.35">
      <c r="A130" s="21"/>
      <c r="B130" s="13"/>
      <c r="C130" s="9"/>
      <c r="D130" s="5" t="s">
        <v>30</v>
      </c>
      <c r="E130" s="37"/>
      <c r="F130" s="38"/>
      <c r="G130" s="38"/>
      <c r="H130" s="38"/>
      <c r="I130" s="38"/>
      <c r="J130" s="38"/>
      <c r="K130" s="39"/>
      <c r="L130" s="38"/>
    </row>
    <row r="131" spans="1:12" ht="14.5" x14ac:dyDescent="0.35">
      <c r="A131" s="22"/>
      <c r="B131" s="15"/>
      <c r="C131" s="6"/>
      <c r="D131" s="16" t="s">
        <v>31</v>
      </c>
      <c r="E131" s="7"/>
      <c r="F131" s="17">
        <f>SUM(F124:F130)</f>
        <v>0</v>
      </c>
      <c r="G131" s="17">
        <f>SUM(G124:G130)</f>
        <v>0</v>
      </c>
      <c r="H131" s="17">
        <f>SUM(H124:H130)</f>
        <v>0</v>
      </c>
      <c r="I131" s="17">
        <f>SUM(I124:I130)</f>
        <v>0</v>
      </c>
      <c r="J131" s="17">
        <f>SUM(J124:J130)</f>
        <v>0</v>
      </c>
      <c r="K131" s="23"/>
      <c r="L131" s="17">
        <f>SUM(L124:L130)</f>
        <v>0</v>
      </c>
    </row>
    <row r="132" spans="1:12" ht="15" thickBot="1" x14ac:dyDescent="0.3">
      <c r="A132" s="27">
        <f>A117</f>
        <v>2</v>
      </c>
      <c r="B132" s="28">
        <f>B117</f>
        <v>3</v>
      </c>
      <c r="C132" s="131" t="s">
        <v>4</v>
      </c>
      <c r="D132" s="132"/>
      <c r="E132" s="29"/>
      <c r="F132" s="68">
        <f>F123+F131</f>
        <v>500</v>
      </c>
      <c r="G132" s="68">
        <f>G123+G131</f>
        <v>20.690000000000005</v>
      </c>
      <c r="H132" s="68">
        <f>H123+H131</f>
        <v>19.71</v>
      </c>
      <c r="I132" s="68">
        <f>I123+I131</f>
        <v>67.199999999999989</v>
      </c>
      <c r="J132" s="68">
        <f>J123+J131</f>
        <v>470.8</v>
      </c>
      <c r="K132" s="68"/>
      <c r="L132" s="68">
        <f>L123+L131</f>
        <v>105.41999999999999</v>
      </c>
    </row>
    <row r="133" spans="1:12" ht="18" x14ac:dyDescent="0.4">
      <c r="A133" s="18">
        <v>2</v>
      </c>
      <c r="B133" s="19">
        <v>4</v>
      </c>
      <c r="C133" s="20" t="s">
        <v>20</v>
      </c>
      <c r="D133" s="45" t="s">
        <v>24</v>
      </c>
      <c r="E133" s="98" t="s">
        <v>45</v>
      </c>
      <c r="F133" s="99">
        <v>70</v>
      </c>
      <c r="G133" s="49">
        <v>0.7</v>
      </c>
      <c r="H133" s="49">
        <v>0.1</v>
      </c>
      <c r="I133" s="49">
        <v>1.9</v>
      </c>
      <c r="J133" s="81">
        <v>11</v>
      </c>
      <c r="K133" s="105" t="s">
        <v>87</v>
      </c>
      <c r="L133" s="46">
        <v>26.45</v>
      </c>
    </row>
    <row r="134" spans="1:12" ht="18" x14ac:dyDescent="0.4">
      <c r="A134" s="21"/>
      <c r="B134" s="13"/>
      <c r="C134" s="9"/>
      <c r="D134" s="45" t="s">
        <v>96</v>
      </c>
      <c r="E134" s="83" t="s">
        <v>48</v>
      </c>
      <c r="F134" s="102">
        <v>200</v>
      </c>
      <c r="G134" s="49">
        <v>16.3</v>
      </c>
      <c r="H134" s="49">
        <v>16.3</v>
      </c>
      <c r="I134" s="49">
        <v>44.6</v>
      </c>
      <c r="J134" s="85">
        <v>328</v>
      </c>
      <c r="K134" s="103" t="s">
        <v>93</v>
      </c>
      <c r="L134" s="46">
        <v>62.37</v>
      </c>
    </row>
    <row r="135" spans="1:12" ht="18" x14ac:dyDescent="0.4">
      <c r="A135" s="21"/>
      <c r="B135" s="13"/>
      <c r="C135" s="9"/>
      <c r="D135" s="45" t="s">
        <v>28</v>
      </c>
      <c r="E135" s="83" t="s">
        <v>43</v>
      </c>
      <c r="F135" s="102">
        <v>200</v>
      </c>
      <c r="G135" s="49">
        <v>0.01</v>
      </c>
      <c r="H135" s="49">
        <v>2.5</v>
      </c>
      <c r="I135" s="49">
        <v>14.1</v>
      </c>
      <c r="J135" s="85">
        <v>88</v>
      </c>
      <c r="K135" s="103" t="s">
        <v>42</v>
      </c>
      <c r="L135" s="46">
        <v>13.9</v>
      </c>
    </row>
    <row r="136" spans="1:12" ht="18" x14ac:dyDescent="0.4">
      <c r="A136" s="21"/>
      <c r="B136" s="13"/>
      <c r="C136" s="9"/>
      <c r="D136" s="123" t="s">
        <v>21</v>
      </c>
      <c r="E136" s="124" t="s">
        <v>99</v>
      </c>
      <c r="F136" s="102">
        <v>25</v>
      </c>
      <c r="G136" s="49">
        <v>0.6</v>
      </c>
      <c r="H136" s="49">
        <v>0.1</v>
      </c>
      <c r="I136" s="49">
        <v>6</v>
      </c>
      <c r="J136" s="85">
        <v>62.25</v>
      </c>
      <c r="K136" s="126" t="s">
        <v>102</v>
      </c>
      <c r="L136" s="46">
        <v>1.4</v>
      </c>
    </row>
    <row r="137" spans="1:12" ht="18" x14ac:dyDescent="0.4">
      <c r="A137" s="21"/>
      <c r="B137" s="13"/>
      <c r="C137" s="9"/>
      <c r="D137" s="125" t="s">
        <v>21</v>
      </c>
      <c r="E137" s="124" t="s">
        <v>100</v>
      </c>
      <c r="F137" s="102">
        <v>30</v>
      </c>
      <c r="G137" s="49">
        <v>0.6</v>
      </c>
      <c r="H137" s="49">
        <v>0.1</v>
      </c>
      <c r="I137" s="49">
        <v>6</v>
      </c>
      <c r="J137" s="85">
        <v>62.25</v>
      </c>
      <c r="K137" s="126" t="s">
        <v>101</v>
      </c>
      <c r="L137" s="46">
        <v>1.3</v>
      </c>
    </row>
    <row r="138" spans="1:12" ht="14.5" x14ac:dyDescent="0.35">
      <c r="A138" s="22"/>
      <c r="B138" s="15"/>
      <c r="C138" s="6"/>
      <c r="D138" s="64" t="s">
        <v>31</v>
      </c>
      <c r="E138" s="65"/>
      <c r="F138" s="73">
        <v>500</v>
      </c>
      <c r="G138" s="73">
        <f>SUM(G133:G137)</f>
        <v>18.210000000000004</v>
      </c>
      <c r="H138" s="73">
        <f>SUM(H133:H137)</f>
        <v>19.100000000000005</v>
      </c>
      <c r="I138" s="73">
        <f>SUM(I133:I137)</f>
        <v>72.599999999999994</v>
      </c>
      <c r="J138" s="104">
        <f>SUM(J133:J137)</f>
        <v>551.5</v>
      </c>
      <c r="K138" s="74"/>
      <c r="L138" s="73">
        <f>SUM(L133:L137)</f>
        <v>105.42</v>
      </c>
    </row>
    <row r="139" spans="1:12" ht="14.5" x14ac:dyDescent="0.35">
      <c r="A139" s="24">
        <f>A133</f>
        <v>2</v>
      </c>
      <c r="B139" s="11">
        <f>B133</f>
        <v>4</v>
      </c>
      <c r="C139" s="8" t="s">
        <v>23</v>
      </c>
      <c r="D139" s="5" t="s">
        <v>24</v>
      </c>
      <c r="E139" s="37"/>
      <c r="F139" s="38"/>
      <c r="G139" s="38"/>
      <c r="H139" s="38"/>
      <c r="I139" s="38"/>
      <c r="J139" s="38"/>
      <c r="K139" s="39"/>
      <c r="L139" s="38"/>
    </row>
    <row r="140" spans="1:12" ht="14.5" x14ac:dyDescent="0.35">
      <c r="A140" s="21"/>
      <c r="B140" s="13"/>
      <c r="C140" s="9"/>
      <c r="D140" s="5" t="s">
        <v>25</v>
      </c>
      <c r="E140" s="37"/>
      <c r="F140" s="38"/>
      <c r="G140" s="38"/>
      <c r="H140" s="38"/>
      <c r="I140" s="38"/>
      <c r="J140" s="38"/>
      <c r="K140" s="39"/>
      <c r="L140" s="38"/>
    </row>
    <row r="141" spans="1:12" ht="14.5" x14ac:dyDescent="0.35">
      <c r="A141" s="21"/>
      <c r="B141" s="13"/>
      <c r="C141" s="9"/>
      <c r="D141" s="5" t="s">
        <v>26</v>
      </c>
      <c r="E141" s="37"/>
      <c r="F141" s="38"/>
      <c r="G141" s="38"/>
      <c r="H141" s="38"/>
      <c r="I141" s="38"/>
      <c r="J141" s="38"/>
      <c r="K141" s="39"/>
      <c r="L141" s="38"/>
    </row>
    <row r="142" spans="1:12" ht="14.5" x14ac:dyDescent="0.35">
      <c r="A142" s="21"/>
      <c r="B142" s="13"/>
      <c r="C142" s="9"/>
      <c r="D142" s="5" t="s">
        <v>27</v>
      </c>
      <c r="E142" s="37"/>
      <c r="F142" s="38"/>
      <c r="G142" s="38"/>
      <c r="H142" s="38"/>
      <c r="I142" s="38"/>
      <c r="J142" s="38"/>
      <c r="K142" s="39"/>
      <c r="L142" s="38"/>
    </row>
    <row r="143" spans="1:12" ht="14.5" x14ac:dyDescent="0.35">
      <c r="A143" s="21"/>
      <c r="B143" s="13"/>
      <c r="C143" s="9"/>
      <c r="D143" s="5" t="s">
        <v>28</v>
      </c>
      <c r="E143" s="37"/>
      <c r="F143" s="38"/>
      <c r="G143" s="38"/>
      <c r="H143" s="38"/>
      <c r="I143" s="38"/>
      <c r="J143" s="38"/>
      <c r="K143" s="39"/>
      <c r="L143" s="38"/>
    </row>
    <row r="144" spans="1:12" ht="14.5" x14ac:dyDescent="0.35">
      <c r="A144" s="21"/>
      <c r="B144" s="13"/>
      <c r="C144" s="9"/>
      <c r="D144" s="5" t="s">
        <v>29</v>
      </c>
      <c r="E144" s="37"/>
      <c r="F144" s="38"/>
      <c r="G144" s="38"/>
      <c r="H144" s="38"/>
      <c r="I144" s="38"/>
      <c r="J144" s="38"/>
      <c r="K144" s="39"/>
      <c r="L144" s="38"/>
    </row>
    <row r="145" spans="1:12" ht="14.5" x14ac:dyDescent="0.35">
      <c r="A145" s="21"/>
      <c r="B145" s="13"/>
      <c r="C145" s="9"/>
      <c r="D145" s="5" t="s">
        <v>30</v>
      </c>
      <c r="E145" s="37"/>
      <c r="F145" s="38"/>
      <c r="G145" s="38"/>
      <c r="H145" s="38"/>
      <c r="I145" s="38"/>
      <c r="J145" s="38"/>
      <c r="K145" s="39"/>
      <c r="L145" s="38"/>
    </row>
    <row r="146" spans="1:12" ht="14.5" x14ac:dyDescent="0.35">
      <c r="A146" s="22"/>
      <c r="B146" s="15"/>
      <c r="C146" s="6"/>
      <c r="D146" s="16" t="s">
        <v>31</v>
      </c>
      <c r="E146" s="7"/>
      <c r="F146" s="17">
        <f>SUM(F139:F145)</f>
        <v>0</v>
      </c>
      <c r="G146" s="17">
        <f>SUM(G139:G145)</f>
        <v>0</v>
      </c>
      <c r="H146" s="17">
        <f>SUM(H139:H145)</f>
        <v>0</v>
      </c>
      <c r="I146" s="17">
        <f>SUM(I139:I145)</f>
        <v>0</v>
      </c>
      <c r="J146" s="17">
        <f>SUM(J139:J145)</f>
        <v>0</v>
      </c>
      <c r="K146" s="23"/>
      <c r="L146" s="17">
        <f>SUM(L139:L145)</f>
        <v>0</v>
      </c>
    </row>
    <row r="147" spans="1:12" ht="15" thickBot="1" x14ac:dyDescent="0.3">
      <c r="A147" s="27">
        <f>A133</f>
        <v>2</v>
      </c>
      <c r="B147" s="28">
        <f>B133</f>
        <v>4</v>
      </c>
      <c r="C147" s="131" t="s">
        <v>4</v>
      </c>
      <c r="D147" s="132"/>
      <c r="E147" s="29"/>
      <c r="F147" s="68">
        <f>F138+F146</f>
        <v>500</v>
      </c>
      <c r="G147" s="68">
        <f>G138+G146</f>
        <v>18.210000000000004</v>
      </c>
      <c r="H147" s="68">
        <f>H138+H146</f>
        <v>19.100000000000005</v>
      </c>
      <c r="I147" s="68">
        <f>I138+I146</f>
        <v>72.599999999999994</v>
      </c>
      <c r="J147" s="75">
        <f>J138+J146</f>
        <v>551.5</v>
      </c>
      <c r="K147" s="68"/>
      <c r="L147" s="68">
        <f>L138+L146</f>
        <v>105.42</v>
      </c>
    </row>
    <row r="148" spans="1:12" ht="18" x14ac:dyDescent="0.35">
      <c r="A148" s="18">
        <v>2</v>
      </c>
      <c r="B148" s="19">
        <v>5</v>
      </c>
      <c r="C148" s="20" t="s">
        <v>20</v>
      </c>
      <c r="D148" s="128" t="s">
        <v>96</v>
      </c>
      <c r="E148" s="106" t="s">
        <v>49</v>
      </c>
      <c r="F148" s="99">
        <v>135</v>
      </c>
      <c r="G148" s="46">
        <v>16.003</v>
      </c>
      <c r="H148" s="46">
        <v>13.3</v>
      </c>
      <c r="I148" s="46">
        <v>35.5</v>
      </c>
      <c r="J148" s="81">
        <v>353.9</v>
      </c>
      <c r="K148" s="107" t="s">
        <v>94</v>
      </c>
      <c r="L148" s="46">
        <v>62.18</v>
      </c>
    </row>
    <row r="149" spans="1:12" ht="18" x14ac:dyDescent="0.4">
      <c r="A149" s="21"/>
      <c r="B149" s="13"/>
      <c r="C149" s="9"/>
      <c r="D149" s="48" t="s">
        <v>28</v>
      </c>
      <c r="E149" s="83" t="s">
        <v>71</v>
      </c>
      <c r="F149" s="102">
        <v>200</v>
      </c>
      <c r="G149" s="46">
        <v>0.2</v>
      </c>
      <c r="H149" s="46">
        <v>0.1</v>
      </c>
      <c r="I149" s="46">
        <v>9.3000000000000007</v>
      </c>
      <c r="J149" s="85">
        <v>38</v>
      </c>
      <c r="K149" s="103" t="s">
        <v>75</v>
      </c>
      <c r="L149" s="46">
        <v>5.94</v>
      </c>
    </row>
    <row r="150" spans="1:12" ht="18" x14ac:dyDescent="0.4">
      <c r="A150" s="21"/>
      <c r="B150" s="13"/>
      <c r="C150" s="9"/>
      <c r="D150" s="45" t="s">
        <v>21</v>
      </c>
      <c r="E150" s="83" t="s">
        <v>50</v>
      </c>
      <c r="F150" s="102">
        <v>50</v>
      </c>
      <c r="G150" s="46">
        <v>3.6</v>
      </c>
      <c r="H150" s="46">
        <v>2.2000000000000002</v>
      </c>
      <c r="I150" s="46">
        <v>23.9</v>
      </c>
      <c r="J150" s="85">
        <v>124</v>
      </c>
      <c r="K150" s="108" t="s">
        <v>95</v>
      </c>
      <c r="L150" s="46">
        <v>10.7</v>
      </c>
    </row>
    <row r="151" spans="1:12" ht="18" x14ac:dyDescent="0.4">
      <c r="A151" s="21"/>
      <c r="B151" s="13"/>
      <c r="C151" s="9"/>
      <c r="D151" s="45" t="s">
        <v>22</v>
      </c>
      <c r="E151" s="83" t="s">
        <v>40</v>
      </c>
      <c r="F151" s="102">
        <v>150</v>
      </c>
      <c r="G151" s="46">
        <v>7.0000000000000001E-3</v>
      </c>
      <c r="H151" s="46">
        <v>0.3</v>
      </c>
      <c r="I151" s="46">
        <v>14.7</v>
      </c>
      <c r="J151" s="85">
        <v>66</v>
      </c>
      <c r="K151" s="103" t="s">
        <v>37</v>
      </c>
      <c r="L151" s="46">
        <v>26.6</v>
      </c>
    </row>
    <row r="152" spans="1:12" ht="15.75" customHeight="1" x14ac:dyDescent="0.35">
      <c r="A152" s="22"/>
      <c r="B152" s="15"/>
      <c r="C152" s="6"/>
      <c r="D152" s="64" t="s">
        <v>31</v>
      </c>
      <c r="E152" s="65"/>
      <c r="F152" s="109">
        <v>500</v>
      </c>
      <c r="G152" s="109">
        <f>SUM(G148:G151)</f>
        <v>19.810000000000002</v>
      </c>
      <c r="H152" s="109">
        <f>SUM(H148:H151)</f>
        <v>15.900000000000002</v>
      </c>
      <c r="I152" s="109">
        <f>SUM(I148:I151)</f>
        <v>83.399999999999991</v>
      </c>
      <c r="J152" s="110">
        <f>SUM(J148:J151)</f>
        <v>581.9</v>
      </c>
      <c r="K152" s="111"/>
      <c r="L152" s="109">
        <f>SUM(L148:L151)</f>
        <v>105.42000000000002</v>
      </c>
    </row>
    <row r="153" spans="1:12" ht="14.5" x14ac:dyDescent="0.35">
      <c r="A153" s="24">
        <f>A148</f>
        <v>2</v>
      </c>
      <c r="B153" s="11">
        <f>B148</f>
        <v>5</v>
      </c>
      <c r="C153" s="8" t="s">
        <v>23</v>
      </c>
      <c r="D153" s="5" t="s">
        <v>24</v>
      </c>
      <c r="E153" s="37"/>
      <c r="F153" s="38"/>
      <c r="G153" s="38"/>
      <c r="H153" s="38"/>
      <c r="I153" s="38"/>
      <c r="J153" s="38"/>
      <c r="K153" s="39"/>
      <c r="L153" s="38"/>
    </row>
    <row r="154" spans="1:12" ht="14.5" x14ac:dyDescent="0.35">
      <c r="A154" s="21"/>
      <c r="B154" s="13"/>
      <c r="C154" s="9"/>
      <c r="D154" s="5" t="s">
        <v>25</v>
      </c>
      <c r="E154" s="37"/>
      <c r="F154" s="38"/>
      <c r="G154" s="38"/>
      <c r="H154" s="38"/>
      <c r="I154" s="38"/>
      <c r="J154" s="38"/>
      <c r="K154" s="39"/>
      <c r="L154" s="38"/>
    </row>
    <row r="155" spans="1:12" ht="14.5" x14ac:dyDescent="0.35">
      <c r="A155" s="21"/>
      <c r="B155" s="13"/>
      <c r="C155" s="9"/>
      <c r="D155" s="5" t="s">
        <v>26</v>
      </c>
      <c r="E155" s="37"/>
      <c r="F155" s="38"/>
      <c r="G155" s="38"/>
      <c r="H155" s="38"/>
      <c r="I155" s="38"/>
      <c r="J155" s="38"/>
      <c r="K155" s="39"/>
      <c r="L155" s="38"/>
    </row>
    <row r="156" spans="1:12" ht="14.5" x14ac:dyDescent="0.35">
      <c r="A156" s="21"/>
      <c r="B156" s="13"/>
      <c r="C156" s="9"/>
      <c r="D156" s="5" t="s">
        <v>27</v>
      </c>
      <c r="E156" s="37"/>
      <c r="F156" s="38"/>
      <c r="G156" s="38"/>
      <c r="H156" s="38"/>
      <c r="I156" s="38"/>
      <c r="J156" s="38"/>
      <c r="K156" s="39"/>
      <c r="L156" s="38"/>
    </row>
    <row r="157" spans="1:12" ht="14.5" x14ac:dyDescent="0.35">
      <c r="A157" s="21"/>
      <c r="B157" s="13"/>
      <c r="C157" s="9"/>
      <c r="D157" s="5" t="s">
        <v>28</v>
      </c>
      <c r="E157" s="37"/>
      <c r="F157" s="38"/>
      <c r="G157" s="38"/>
      <c r="H157" s="38"/>
      <c r="I157" s="38"/>
      <c r="J157" s="38"/>
      <c r="K157" s="39"/>
      <c r="L157" s="38"/>
    </row>
    <row r="158" spans="1:12" ht="14.5" x14ac:dyDescent="0.35">
      <c r="A158" s="21"/>
      <c r="B158" s="13"/>
      <c r="C158" s="9"/>
      <c r="D158" s="5" t="s">
        <v>29</v>
      </c>
      <c r="E158" s="37"/>
      <c r="F158" s="38"/>
      <c r="G158" s="38"/>
      <c r="H158" s="38"/>
      <c r="I158" s="38"/>
      <c r="J158" s="38"/>
      <c r="K158" s="39"/>
      <c r="L158" s="38"/>
    </row>
    <row r="159" spans="1:12" ht="14.5" x14ac:dyDescent="0.35">
      <c r="A159" s="21"/>
      <c r="B159" s="13"/>
      <c r="C159" s="9"/>
      <c r="D159" s="5" t="s">
        <v>30</v>
      </c>
      <c r="E159" s="37"/>
      <c r="F159" s="38"/>
      <c r="G159" s="38"/>
      <c r="H159" s="38"/>
      <c r="I159" s="38"/>
      <c r="J159" s="38"/>
      <c r="K159" s="39"/>
      <c r="L159" s="38"/>
    </row>
    <row r="160" spans="1:12" ht="14.5" x14ac:dyDescent="0.35">
      <c r="A160" s="22"/>
      <c r="B160" s="15"/>
      <c r="C160" s="6"/>
      <c r="D160" s="16" t="s">
        <v>31</v>
      </c>
      <c r="E160" s="7"/>
      <c r="F160" s="17">
        <f>SUM(F153:F159)</f>
        <v>0</v>
      </c>
      <c r="G160" s="17">
        <f>SUM(G153:G159)</f>
        <v>0</v>
      </c>
      <c r="H160" s="17">
        <f>SUM(H153:H159)</f>
        <v>0</v>
      </c>
      <c r="I160" s="17">
        <f>SUM(I153:I159)</f>
        <v>0</v>
      </c>
      <c r="J160" s="17">
        <f>SUM(J153:J159)</f>
        <v>0</v>
      </c>
      <c r="K160" s="23"/>
      <c r="L160" s="17">
        <f>SUM(L153:L159)</f>
        <v>0</v>
      </c>
    </row>
    <row r="161" spans="1:12" ht="14.5" x14ac:dyDescent="0.25">
      <c r="A161" s="27">
        <f>A148</f>
        <v>2</v>
      </c>
      <c r="B161" s="28">
        <f>B148</f>
        <v>5</v>
      </c>
      <c r="C161" s="131" t="s">
        <v>4</v>
      </c>
      <c r="D161" s="132"/>
      <c r="E161" s="29"/>
      <c r="F161" s="68">
        <f>F152+F160</f>
        <v>500</v>
      </c>
      <c r="G161" s="68">
        <f>G152+G160</f>
        <v>19.810000000000002</v>
      </c>
      <c r="H161" s="68">
        <f>H152+H160</f>
        <v>15.900000000000002</v>
      </c>
      <c r="I161" s="68">
        <f>I152+I160</f>
        <v>83.399999999999991</v>
      </c>
      <c r="J161" s="75">
        <f>J152+J160</f>
        <v>581.9</v>
      </c>
      <c r="K161" s="68"/>
      <c r="L161" s="68">
        <f>L152+L160</f>
        <v>105.42000000000002</v>
      </c>
    </row>
    <row r="162" spans="1:12" ht="13" x14ac:dyDescent="0.25">
      <c r="A162" s="25"/>
      <c r="B162" s="26"/>
      <c r="C162" s="133" t="s">
        <v>5</v>
      </c>
      <c r="D162" s="133"/>
      <c r="E162" s="133"/>
      <c r="F162" s="32">
        <v>500</v>
      </c>
      <c r="G162" s="32">
        <v>20</v>
      </c>
      <c r="H162" s="32">
        <v>17.100000000000001</v>
      </c>
      <c r="I162" s="32">
        <f>(I21+I37+I53+I68+I85+I101+I116+I132+I147+I161)/(IF(I21=0,0,1)+IF(I37=0,0,1)+IF(I53=0,0,1)+IF(I68=0,0,1)+IF(I85=0,0,1)+IF(I101=0,0,1)+IF(I116=0,0,1)+IF(I132=0,0,1)+IF(I147=0,0,1)+IF(I161=0,0,1))</f>
        <v>70.311000000000007</v>
      </c>
      <c r="J162" s="32">
        <f>(J21+J37+J53+J68+J85+J101+J116+J132+J147+J161)/(IF(J21=0,0,1)+IF(J37=0,0,1)+IF(J53=0,0,1)+IF(J68=0,0,1)+IF(J85=0,0,1)+IF(J101=0,0,1)+IF(J116=0,0,1)+IF(J132=0,0,1)+IF(J147=0,0,1)+IF(J161=0,0,1))</f>
        <v>513.46100000000001</v>
      </c>
      <c r="K162" s="32"/>
      <c r="L162" s="32">
        <v>105.42</v>
      </c>
    </row>
  </sheetData>
  <mergeCells count="14">
    <mergeCell ref="C1:E1"/>
    <mergeCell ref="H1:K1"/>
    <mergeCell ref="H2:K2"/>
    <mergeCell ref="C37:D37"/>
    <mergeCell ref="C53:D53"/>
    <mergeCell ref="C68:D68"/>
    <mergeCell ref="C85:D85"/>
    <mergeCell ref="C21:D21"/>
    <mergeCell ref="C162:E162"/>
    <mergeCell ref="C161:D161"/>
    <mergeCell ref="C101:D101"/>
    <mergeCell ref="C116:D116"/>
    <mergeCell ref="C132:D132"/>
    <mergeCell ref="C147:D147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Борисовна Раннева</cp:lastModifiedBy>
  <cp:lastPrinted>2025-04-01T05:26:23Z</cp:lastPrinted>
  <dcterms:created xsi:type="dcterms:W3CDTF">2022-05-16T14:23:56Z</dcterms:created>
  <dcterms:modified xsi:type="dcterms:W3CDTF">2026-03-20T07:01:16Z</dcterms:modified>
</cp:coreProperties>
</file>